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worksheets/sheet6.xml" ContentType="application/vnd.openxmlformats-officedocument.spreadsheetml.worksheet+xml"/>
  <Default Extension="jpeg" ContentType="image/jpeg"/>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heckCompatibility="1"/>
  <bookViews>
    <workbookView xWindow="0" yWindow="0" windowWidth="19440" windowHeight="7755" activeTab="5"/>
  </bookViews>
  <sheets>
    <sheet name="Listado de Indicadores" sheetId="16" r:id="rId1"/>
    <sheet name="001" sheetId="10" r:id="rId2"/>
    <sheet name="002" sheetId="11" r:id="rId3"/>
    <sheet name="003" sheetId="13" r:id="rId4"/>
    <sheet name="004" sheetId="14" r:id="rId5"/>
    <sheet name="005" sheetId="15" r:id="rId6"/>
  </sheets>
  <definedNames>
    <definedName name="_xlnm.Print_Area" localSheetId="1">'001'!$A$1:$AB$37</definedName>
    <definedName name="_xlnm.Print_Area" localSheetId="2">'002'!$A$1:$L$18</definedName>
    <definedName name="_xlnm.Print_Area" localSheetId="3">'003'!$A$1:$L$24</definedName>
    <definedName name="_xlnm.Print_Area" localSheetId="4">'004'!$A$1:$L$15</definedName>
    <definedName name="_xlnm.Print_Area" localSheetId="5">'005'!$A$1:$L$18</definedName>
  </definedName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E24" i="13"/>
  <c r="D24"/>
  <c r="E23"/>
  <c r="D23"/>
  <c r="E22"/>
  <c r="D22"/>
  <c r="E21"/>
  <c r="D21"/>
  <c r="D2" i="15"/>
  <c r="D2" i="14"/>
  <c r="D2" i="13"/>
  <c r="D17" l="1"/>
  <c r="D18"/>
  <c r="D19"/>
  <c r="D16"/>
  <c r="D15" i="11" l="1"/>
  <c r="D15" i="10"/>
  <c r="D16" i="11" l="1"/>
  <c r="D17"/>
  <c r="D18"/>
  <c r="E16"/>
  <c r="E17"/>
  <c r="E18"/>
  <c r="E15"/>
  <c r="E18" i="15" l="1"/>
  <c r="D18"/>
  <c r="E17"/>
  <c r="D17"/>
  <c r="E16"/>
  <c r="D16"/>
  <c r="E15"/>
  <c r="D15"/>
  <c r="E15" i="14"/>
  <c r="D15"/>
  <c r="D2" i="11"/>
  <c r="E19" i="13" l="1"/>
  <c r="E18"/>
  <c r="E17"/>
  <c r="E16"/>
  <c r="E15" i="10" l="1"/>
</calcChain>
</file>

<file path=xl/sharedStrings.xml><?xml version="1.0" encoding="utf-8"?>
<sst xmlns="http://schemas.openxmlformats.org/spreadsheetml/2006/main" count="287" uniqueCount="114">
  <si>
    <t>Unidad de medida</t>
  </si>
  <si>
    <t>Aspectos metodológicos</t>
  </si>
  <si>
    <t>Meta</t>
  </si>
  <si>
    <t>Rangos de evaluación</t>
  </si>
  <si>
    <t>SEGUIMIENTO AL INDICADOR</t>
  </si>
  <si>
    <t>Fecha</t>
  </si>
  <si>
    <t>Logro</t>
  </si>
  <si>
    <t xml:space="preserve">GOBERNACIÓN DE ARAUCA </t>
  </si>
  <si>
    <t>Numerador</t>
  </si>
  <si>
    <t>Denominador</t>
  </si>
  <si>
    <t>DEFINICION DEL INDICADOR</t>
  </si>
  <si>
    <t>Objetivo del Indicador</t>
  </si>
  <si>
    <t>formula de calculo</t>
  </si>
  <si>
    <t>fuente de los datos</t>
  </si>
  <si>
    <t>Responsable de general el Indicador</t>
  </si>
  <si>
    <t>Pertinencia del indicado</t>
  </si>
  <si>
    <t>Definicion de las variables de la formula</t>
  </si>
  <si>
    <t>Periodicidad/ Fechas de medición</t>
  </si>
  <si>
    <t>Responsable del seguimiento al indicador</t>
  </si>
  <si>
    <t xml:space="preserve">FICHA TECNICA DE MEDICIÓN, ANÁLISIS Y SEGUIMIENTO DE INDICADORES DE GESTIÓN </t>
  </si>
  <si>
    <t>VERSIÓN</t>
  </si>
  <si>
    <t>CODIGO</t>
  </si>
  <si>
    <t>PAGINA</t>
  </si>
  <si>
    <t>Estado de las Acciones</t>
  </si>
  <si>
    <t>Responsable del Seguimiento al Indicador</t>
  </si>
  <si>
    <t>Fecha Límite</t>
  </si>
  <si>
    <t>Observaciones Según el Resultado</t>
  </si>
  <si>
    <t>Acciones de Mejoramiento</t>
  </si>
  <si>
    <t>Porcentaje</t>
  </si>
  <si>
    <t xml:space="preserve">Meta </t>
  </si>
  <si>
    <t>minimo</t>
  </si>
  <si>
    <t>maximo</t>
  </si>
  <si>
    <t>Bueno
Mayor o Igual a 95%</t>
  </si>
  <si>
    <t>Codigo del Indicador</t>
  </si>
  <si>
    <t>Nombre del Indicador</t>
  </si>
  <si>
    <t>TIPO DE INDICADOR</t>
  </si>
  <si>
    <t xml:space="preserve">EFICACIA </t>
  </si>
  <si>
    <t>Pertinencia del indicador</t>
  </si>
  <si>
    <t>Mayor o Igual a 95%</t>
  </si>
  <si>
    <t>porcentaje</t>
  </si>
  <si>
    <t>Trimestral</t>
  </si>
  <si>
    <t>EFICACIA</t>
  </si>
  <si>
    <t>NUMERADOR</t>
  </si>
  <si>
    <t>DENOMINADOR</t>
  </si>
  <si>
    <t>semestral</t>
  </si>
  <si>
    <t>PROCESO PLANEACIÓN</t>
  </si>
  <si>
    <t>EVALUACIONES AL PLAN DE DESARROLLO</t>
  </si>
  <si>
    <t xml:space="preserve">Garantizar el cumplimiento de las metas establlecidas en el plan de desarrollo por vigencia </t>
  </si>
  <si>
    <t xml:space="preserve">Permite hacer seguimiento a las metas estipuladas del plan de desarrollo por vigencias </t>
  </si>
  <si>
    <t>Numero de evaluaciones realizdas al plan de desarrollo Departamental en la vigencia /Numero de evaluaciones programadas</t>
  </si>
  <si>
    <r>
      <rPr>
        <b/>
        <sz val="10"/>
        <rFont val="Arial"/>
        <family val="2"/>
      </rPr>
      <t xml:space="preserve">Numerador: </t>
    </r>
    <r>
      <rPr>
        <sz val="10"/>
        <rFont val="Arial"/>
        <family val="2"/>
      </rPr>
      <t xml:space="preserve">Numero de evaluaciones realizadas al plan de desarrollo Departamental en la vigencia (evaluaciones realizadas en las secretarias)
</t>
    </r>
    <r>
      <rPr>
        <b/>
        <sz val="10"/>
        <rFont val="Arial"/>
        <family val="2"/>
      </rPr>
      <t xml:space="preserve">Denominador: </t>
    </r>
    <r>
      <rPr>
        <sz val="10"/>
        <rFont val="Arial"/>
        <family val="2"/>
      </rPr>
      <t>Numero de evaluaciones programadas</t>
    </r>
  </si>
  <si>
    <t>Realizar las evaluaciones a las unidades ejecutoras en cuanto al cumplimiento de las metas del plan de desarrollo</t>
  </si>
  <si>
    <t>Proyectos Ejecutados</t>
  </si>
  <si>
    <t xml:space="preserve">Lideres de los procesos
</t>
  </si>
  <si>
    <t>Profesionales Universitarios en Planeación Departmanetal para el manejo de los temas del plan de desarrollo</t>
  </si>
  <si>
    <t>SEGUIMIENTO A LAS METAS DEL PLAN DE DESARROLLO</t>
  </si>
  <si>
    <t>Realizar seguimiento al cumplimiento de las metas establecidad en el plan de desarrollo Departamental</t>
  </si>
  <si>
    <t>Este indicador permitira hacer monitoreo permanente a lo planeado y estipulado en el plan de desarrollo y en el POAI</t>
  </si>
  <si>
    <t xml:space="preserve">Numero de controles y seguimiento realizadas al pland de desarrollo Departamental en la vigencia /Numero de controles y seguimientos Programados </t>
  </si>
  <si>
    <t>Recolectar la información de cuantas veces se le hizo seguimiento a las metad del plan de desarrrollo por unidad ejecutora, cuantas se programaron, cuales fueron efectivas
Exigir a cada unidad ejecutora información en forma de informes, planes o actividades realacionadas con el cumplimiento a las metas del pland e Desarrollo
Hacer seguimeitno al indicador de cumplimiento al plan de desarrollo estipulado en las unidades ejecutoras</t>
  </si>
  <si>
    <t>Informes de las unidades ejecutoras y entes descentralizados sobre el cumplimiento de las metas trazadas en el plan de desarrollo
Se estipula que cada una de la unidades ejecutoras debera reportar en comité el cumplimiento de estas metas en un periodo de tres meses para que la alta direccion realice la toma de decisiones sobre el manejo que se le va a dar a las metas estipuladas de cumplimiento</t>
  </si>
  <si>
    <t>Profesionales Universitarios en Planeación Departmanetal para el manejo de los temas del plan de desarrollo
Secretario de Planeación Departamental</t>
  </si>
  <si>
    <t xml:space="preserve">SEGUIMIENTO A EJECUCIÓN DE PROYECTOS </t>
  </si>
  <si>
    <t>Profesional Universitario encargado de proyectos propios y proyectos de OCAD</t>
  </si>
  <si>
    <t>Secretario de Planeación Departamental</t>
  </si>
  <si>
    <t xml:space="preserve">Banco de proyectos, GESPROY, Informes de Unidades Ejecutoras </t>
  </si>
  <si>
    <t>Mayor o Igual a 90%</t>
  </si>
  <si>
    <t>Brindar oportunidad y eficiencia a la certificación de los proyectos</t>
  </si>
  <si>
    <t>Tener claridad de los proyectos registrados, viabilizados y elegibilizados cuales son certificados</t>
  </si>
  <si>
    <t>Banco de proyectos, Gesproy, Unidades Ejecutoras</t>
  </si>
  <si>
    <t xml:space="preserve">Todas las unidades ejecutoras internas y externas 
La unidad de Salud
Transito
Coldeportes
Enelar </t>
  </si>
  <si>
    <t xml:space="preserve">PORYECTOS CERTIFICADOS </t>
  </si>
  <si>
    <t>Proyectos Cerificados/ Total de Proyectoas Presentados</t>
  </si>
  <si>
    <t xml:space="preserve">LISTADO DE INDICADORES </t>
  </si>
  <si>
    <t xml:space="preserve">INICIADA </t>
  </si>
  <si>
    <t>CULMINADA</t>
  </si>
  <si>
    <t>SIN INICIAR</t>
  </si>
  <si>
    <t>ANGEL ARNOBY ARENAS</t>
  </si>
  <si>
    <t>Regular
Desde 65% hasta 94%</t>
  </si>
  <si>
    <t>Malo
Menor a 64%</t>
  </si>
  <si>
    <t xml:space="preserve">Numerador : Numero de controles y seguimientos realizados al plan de desarrollo en la vigencia con respecto a las programadas 
Denominador: número de controles y seguimientos al plan programados </t>
  </si>
  <si>
    <t>Entre 65% y 94,9%</t>
  </si>
  <si>
    <t>Menor o igual 84%</t>
  </si>
  <si>
    <t>Entre 65% y 89,9%</t>
  </si>
  <si>
    <t>Menro o igual 64,9%</t>
  </si>
  <si>
    <r>
      <rPr>
        <b/>
        <sz val="10"/>
        <rFont val="Arial"/>
        <family val="2"/>
      </rPr>
      <t>Numerador:</t>
    </r>
    <r>
      <rPr>
        <sz val="10"/>
        <rFont val="Arial"/>
        <family val="2"/>
      </rPr>
      <t xml:space="preserve"> Proyectos Certificados
</t>
    </r>
    <r>
      <rPr>
        <b/>
        <sz val="10"/>
        <rFont val="Arial"/>
        <family val="2"/>
      </rPr>
      <t xml:space="preserve">Denominador: </t>
    </r>
    <r>
      <rPr>
        <sz val="10"/>
        <rFont val="Arial"/>
        <family val="2"/>
      </rPr>
      <t xml:space="preserve">Proyectos Presentados </t>
    </r>
  </si>
  <si>
    <t>Proceso de Planeación</t>
  </si>
  <si>
    <t>JUAN JOSE CARVAJAL MORENO</t>
  </si>
  <si>
    <t>LA EVALUACION SE REALIZA EFECTIVAMENTE AL TERMINAR LA VIGENCIA, CON LOS RESULTADOS ARROJADOS EN EL DILIGENCIAMIENTO DE LA MATRIZ DE SEGUIMIENTO REALIZADO A PROYECTOS DE INVERSION.</t>
  </si>
  <si>
    <t>SE HA REALIZADO DE MANERA TRIMESTRAL 3 ACCIONES DE SEGUIMIENTO AL PLAN DE DESARROLLO DEPARTAMENTAL, ESTA INFORMACION SE PRESENTA EN EXCELL EN UNA MATRIZ QUE CONSOLIDA LA EJECUCION PRESUPUESTAL POR VIGENCIA CON INFORMACION SUMINISTRADA POR LOS FUNCIONARIOS RESPONSABLES DE CADA UNIDAD EJECUTORA Y SOPORTADOS EN EL SIID.</t>
  </si>
  <si>
    <t>SE REQUIERE MAS COMPROMISO DE LOS FUNCIONARIOS RESPONSABLES EN CADA AREA, IGUALMENTE ACTUALIZAR EL SIID REFERENTE AL PROGRAMA, SUBPROGRAMA, PONDERADOR, META DE PRODUCTO LO CUAL YA SE ESTA REALIZANDO PREVIAS OBSERVACIONES ENTREGADAS AL CONTRATISTA.</t>
  </si>
  <si>
    <t>ESTE INDICADOR DEMUESTRA UN CUMPLIMIENTO MEDIO DADO QUE NO HA FINALIZADO LA VIGENCIA FISCAL</t>
  </si>
  <si>
    <t>FORMULAR Y PRESENTAR LOS PROYECTOS INICIANDO LA VIGENCIA PARA GARANTIZAR UNA EJECUCION DE LOS MISMOS POR PARTE DE LAS UNIDADES EJECUTORAS Y LOS P´ROFESIONALES ENCARGADOS. SE  PRETENDE REAFIRMAR MEDIANTE CIRCULAR O MEMORANDO EL CUMPLIMIENTO DE ESTA OBSERVACION PARA GARANTIZAR EL CUMPLIMIENTO DEL INDICADOR</t>
  </si>
  <si>
    <t>ANUAL</t>
  </si>
  <si>
    <t>TRIMESTRAL</t>
  </si>
  <si>
    <t xml:space="preserve">Evidenciar el porcentaje de avance de los proyectos en ejecución </t>
  </si>
  <si>
    <t xml:space="preserve">Este indicador mide el avance tanto fisíco como financieramente del los proyectos en ejecución 
Este indicador tendra el manejo de dos indicadores internos ejecución fisíca mas ejecución financiera </t>
  </si>
  <si>
    <r>
      <t xml:space="preserve">Este indicador se manejara con dos formulas una para evidenciar el avance fisíco del proyecto en el cual tendremos 
% de avance Fisico
</t>
    </r>
    <r>
      <rPr>
        <b/>
        <sz val="10"/>
        <rFont val="Arial"/>
        <family val="2"/>
      </rPr>
      <t>Numerador: Numero de actividades del proyecto que se ejecutaron 
Denominador : Numero de Actividades del proyectos programdas 
% de Avance Financiero
Numerador : Valor Ejecutado
Denominador: Valor Total aprobado</t>
    </r>
  </si>
  <si>
    <t>% de Avance Fisico= (Numero de Actividades del proyectos ejecutadas/Total de Actividades Programadas)
% de Avance Financiero = Valor ejcutado/Valor total aprobado</t>
  </si>
  <si>
    <t>% AVANCE FISICO DE LOS PROYECTOS</t>
  </si>
  <si>
    <t xml:space="preserve">% DE AVANCE FINANCIERO DE LOS PROYECTOS </t>
  </si>
  <si>
    <t>Menor o igual 64,9%</t>
  </si>
  <si>
    <t>CUMPLIMIENTO DEL PLAN OPERATIVO ANUAL DE INVERSIONES DE LA GOBERNACIÓN DE ARAUCA</t>
  </si>
  <si>
    <t xml:space="preserve">Realizar seguimiento a la ejecución de los proyectos en cuanto a metas fisicas y ejecución presupuestal contenidos en el plan anual de inversiones de la vigencia </t>
  </si>
  <si>
    <t>corresponde a la sumatoria de la ejecución de los proyectos en el POAI, que cumplan las condiciones del plan de desarrollo departamental y la amtriz plurianual</t>
  </si>
  <si>
    <t>Eficiencia</t>
  </si>
  <si>
    <t>pedir la informacion a las unidades ejecutoras, supervisores sobre los proyectos en ejecución 
proyectos ejecutados por las diferentes secretarias, del POAI
Numero de proyectos programados en el POAI</t>
  </si>
  <si>
    <t>Anual</t>
  </si>
  <si>
    <t>Igual a 100%</t>
  </si>
  <si>
    <t>Entre 60% y 94,9%</t>
  </si>
  <si>
    <t>sum ( Ponderaciones Asignadas a las Actividades en el POAI * Valor Presupuiestal de cada Actividad)/valor del presupuesto según el POAI para la vigencia</t>
  </si>
  <si>
    <t xml:space="preserve">la sumatoria de las ponderaciones asignadas a las actividades del POAI por la cantidad de valor presupuestal por actividad / Valor Presupuestal de la vigencia </t>
  </si>
  <si>
    <t xml:space="preserve">Tomar la información de la sumatorias de las ponderaciones tanto del POAI, como de la ejecuci´n presupuestal de estos con respecto al cumplimiento del plan de desarrollo
Y el valor que se establecio en la matriz plurianual para dicha vigencia </t>
  </si>
  <si>
    <t>Menor al 59,9%</t>
  </si>
</sst>
</file>

<file path=xl/styles.xml><?xml version="1.0" encoding="utf-8"?>
<styleSheet xmlns="http://schemas.openxmlformats.org/spreadsheetml/2006/main">
  <fonts count="6">
    <font>
      <sz val="10"/>
      <name val="Arial"/>
    </font>
    <font>
      <b/>
      <sz val="10"/>
      <name val="Arial"/>
      <family val="2"/>
    </font>
    <font>
      <b/>
      <sz val="11"/>
      <name val="Arial"/>
      <family val="2"/>
    </font>
    <font>
      <sz val="10"/>
      <name val="Arial"/>
      <family val="2"/>
    </font>
    <font>
      <sz val="10"/>
      <name val="Arial"/>
      <family val="2"/>
    </font>
    <font>
      <u/>
      <sz val="10"/>
      <color theme="10"/>
      <name val="Arial"/>
      <family val="2"/>
    </font>
  </fonts>
  <fills count="9">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2"/>
        <bgColor indexed="64"/>
      </patternFill>
    </fill>
    <fill>
      <patternFill patternType="solid">
        <fgColor rgb="FF92D050"/>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s>
  <cellStyleXfs count="3">
    <xf numFmtId="0" fontId="0" fillId="0" borderId="0"/>
    <xf numFmtId="9" fontId="3" fillId="0" borderId="0" applyFont="0" applyFill="0" applyBorder="0" applyAlignment="0" applyProtection="0"/>
    <xf numFmtId="0" fontId="5" fillId="0" borderId="0" applyNumberFormat="0" applyFill="0" applyBorder="0" applyAlignment="0" applyProtection="0">
      <alignment vertical="top"/>
      <protection locked="0"/>
    </xf>
  </cellStyleXfs>
  <cellXfs count="85">
    <xf numFmtId="0" fontId="0" fillId="0" borderId="0" xfId="0"/>
    <xf numFmtId="0" fontId="0" fillId="0" borderId="0" xfId="0" applyAlignment="1">
      <alignment horizontal="center" vertical="center" wrapText="1"/>
    </xf>
    <xf numFmtId="0" fontId="0" fillId="0" borderId="0" xfId="0" applyAlignment="1">
      <alignment vertical="center"/>
    </xf>
    <xf numFmtId="0" fontId="2" fillId="0" borderId="1" xfId="0" applyFont="1" applyBorder="1" applyAlignment="1">
      <alignment vertical="center" wrapText="1"/>
    </xf>
    <xf numFmtId="0" fontId="1" fillId="0" borderId="2" xfId="0" applyFont="1" applyBorder="1" applyAlignment="1">
      <alignment vertical="center" wrapText="1"/>
    </xf>
    <xf numFmtId="0" fontId="0" fillId="0" borderId="2" xfId="0" applyBorder="1" applyAlignment="1">
      <alignment horizontal="center" vertical="center" wrapText="1"/>
    </xf>
    <xf numFmtId="0" fontId="1" fillId="6" borderId="2" xfId="0" applyFont="1" applyFill="1" applyBorder="1" applyAlignment="1">
      <alignment horizontal="center" vertical="center" wrapText="1"/>
    </xf>
    <xf numFmtId="0" fontId="1" fillId="6" borderId="2" xfId="0" applyFont="1" applyFill="1" applyBorder="1" applyAlignment="1">
      <alignment horizontal="center" vertical="center"/>
    </xf>
    <xf numFmtId="9" fontId="1" fillId="0" borderId="2" xfId="0" applyNumberFormat="1" applyFont="1" applyBorder="1" applyAlignment="1">
      <alignment horizontal="center" vertical="center"/>
    </xf>
    <xf numFmtId="9" fontId="0" fillId="0" borderId="2" xfId="0" applyNumberFormat="1" applyBorder="1" applyAlignment="1">
      <alignment horizontal="center" vertical="center" wrapText="1"/>
    </xf>
    <xf numFmtId="9" fontId="0" fillId="0" borderId="2" xfId="1" applyFont="1" applyBorder="1" applyAlignment="1">
      <alignment horizontal="center" vertical="center" wrapText="1"/>
    </xf>
    <xf numFmtId="0" fontId="1" fillId="5" borderId="2" xfId="0" applyFont="1" applyFill="1" applyBorder="1" applyAlignment="1">
      <alignment horizontal="center" vertical="center" wrapText="1"/>
    </xf>
    <xf numFmtId="9" fontId="0" fillId="0" borderId="0" xfId="0" applyNumberFormat="1" applyAlignment="1">
      <alignment horizontal="center" vertical="center"/>
    </xf>
    <xf numFmtId="0" fontId="0" fillId="0" borderId="0" xfId="0" applyAlignment="1">
      <alignment horizontal="center" vertical="center"/>
    </xf>
    <xf numFmtId="9" fontId="0" fillId="0" borderId="2" xfId="0" applyNumberFormat="1" applyBorder="1" applyAlignment="1">
      <alignment horizontal="center" vertical="center"/>
    </xf>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4" fillId="8" borderId="2" xfId="0" applyFont="1" applyFill="1" applyBorder="1" applyAlignment="1">
      <alignment horizontal="center" vertical="center"/>
    </xf>
    <xf numFmtId="16"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1" fillId="6" borderId="2" xfId="0" applyFont="1" applyFill="1" applyBorder="1" applyAlignment="1">
      <alignment horizontal="center" vertical="center" wrapText="1"/>
    </xf>
    <xf numFmtId="0" fontId="0" fillId="0" borderId="2" xfId="0" applyBorder="1" applyAlignment="1">
      <alignment horizontal="center" vertical="center" wrapText="1"/>
    </xf>
    <xf numFmtId="0" fontId="1" fillId="6" borderId="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0" borderId="2" xfId="0" applyFont="1" applyBorder="1" applyAlignment="1">
      <alignment horizontal="center" vertical="center" wrapText="1"/>
    </xf>
    <xf numFmtId="2" fontId="1" fillId="6" borderId="2" xfId="1" applyNumberFormat="1" applyFont="1" applyFill="1" applyBorder="1" applyAlignment="1">
      <alignment horizontal="center" vertical="center" wrapText="1"/>
    </xf>
    <xf numFmtId="2" fontId="0" fillId="0" borderId="0" xfId="1" applyNumberFormat="1" applyFont="1"/>
    <xf numFmtId="0" fontId="1" fillId="6" borderId="2" xfId="0" applyFont="1" applyFill="1" applyBorder="1" applyAlignment="1">
      <alignment horizontal="center" vertical="center" wrapText="1"/>
    </xf>
    <xf numFmtId="14" fontId="0" fillId="0" borderId="2" xfId="0" applyNumberFormat="1" applyBorder="1" applyAlignment="1">
      <alignment horizontal="center" vertical="center" wrapText="1"/>
    </xf>
    <xf numFmtId="9" fontId="1" fillId="0" borderId="2" xfId="1" applyNumberFormat="1" applyFont="1" applyBorder="1" applyAlignment="1">
      <alignment horizontal="center" vertical="center"/>
    </xf>
    <xf numFmtId="9" fontId="0" fillId="0" borderId="0" xfId="1" applyNumberFormat="1" applyFont="1" applyAlignment="1">
      <alignment horizontal="center" vertical="center"/>
    </xf>
    <xf numFmtId="9" fontId="1" fillId="6" borderId="2" xfId="1" applyNumberFormat="1" applyFont="1" applyFill="1" applyBorder="1" applyAlignment="1">
      <alignment horizontal="center" vertical="center"/>
    </xf>
    <xf numFmtId="9" fontId="0" fillId="0" borderId="2" xfId="1" applyNumberFormat="1" applyFont="1" applyBorder="1" applyAlignment="1">
      <alignment horizontal="center" vertical="center"/>
    </xf>
    <xf numFmtId="0" fontId="0" fillId="0" borderId="2" xfId="0" applyBorder="1" applyAlignment="1">
      <alignment horizontal="center" vertical="center" wrapText="1"/>
    </xf>
    <xf numFmtId="0" fontId="1" fillId="6" borderId="7"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0" fillId="0" borderId="10" xfId="0" applyBorder="1" applyAlignment="1">
      <alignment horizontal="center" wrapText="1"/>
    </xf>
    <xf numFmtId="0" fontId="3" fillId="0" borderId="0" xfId="0" applyFont="1"/>
    <xf numFmtId="17" fontId="0" fillId="0" borderId="2" xfId="0" applyNumberFormat="1" applyBorder="1" applyAlignment="1">
      <alignment horizontal="center" vertical="center" wrapText="1"/>
    </xf>
    <xf numFmtId="9" fontId="0" fillId="0" borderId="0" xfId="0" applyNumberFormat="1"/>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3" fillId="8" borderId="2" xfId="0" applyFont="1" applyFill="1" applyBorder="1" applyAlignment="1">
      <alignment horizontal="center" vertical="center"/>
    </xf>
    <xf numFmtId="0" fontId="3" fillId="0" borderId="0" xfId="0" applyFont="1" applyAlignment="1">
      <alignment horizontal="center" vertical="center"/>
    </xf>
    <xf numFmtId="0" fontId="5" fillId="0" borderId="10" xfId="2" applyBorder="1" applyAlignment="1" applyProtection="1">
      <alignment horizont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xf>
    <xf numFmtId="0" fontId="0" fillId="0" borderId="6" xfId="0" applyBorder="1" applyAlignment="1">
      <alignment horizontal="center" wrapText="1"/>
    </xf>
    <xf numFmtId="0" fontId="0" fillId="0" borderId="0" xfId="0" applyAlignment="1">
      <alignment horizontal="center" wrapText="1"/>
    </xf>
    <xf numFmtId="0" fontId="1" fillId="6" borderId="7"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5" fillId="8" borderId="10" xfId="2" applyFill="1" applyBorder="1" applyAlignment="1" applyProtection="1">
      <alignment horizontal="center" vertical="center" wrapText="1"/>
    </xf>
    <xf numFmtId="0" fontId="5" fillId="0" borderId="10" xfId="2" applyBorder="1" applyAlignment="1" applyProtection="1">
      <alignment horizontal="center" wrapText="1"/>
    </xf>
    <xf numFmtId="0" fontId="1" fillId="7" borderId="2" xfId="0" applyFont="1" applyFill="1" applyBorder="1" applyAlignment="1">
      <alignment horizontal="center" vertical="center"/>
    </xf>
    <xf numFmtId="0" fontId="0" fillId="7" borderId="2" xfId="0" applyFill="1" applyBorder="1" applyAlignment="1">
      <alignment horizontal="center" vertical="center"/>
    </xf>
    <xf numFmtId="0" fontId="3" fillId="0" borderId="2" xfId="0" applyFont="1" applyBorder="1" applyAlignment="1">
      <alignment horizontal="center" vertical="center" wrapText="1"/>
    </xf>
    <xf numFmtId="0" fontId="0" fillId="4" borderId="2" xfId="0" applyFill="1" applyBorder="1" applyAlignment="1">
      <alignment horizontal="center"/>
    </xf>
    <xf numFmtId="0" fontId="1" fillId="6"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3"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4" xfId="0" applyFont="1" applyFill="1" applyBorder="1" applyAlignment="1">
      <alignment horizontal="center" vertical="center"/>
    </xf>
    <xf numFmtId="0" fontId="4" fillId="8" borderId="3" xfId="0" applyFont="1" applyFill="1" applyBorder="1" applyAlignment="1">
      <alignment horizontal="center" vertical="center"/>
    </xf>
    <xf numFmtId="0" fontId="4" fillId="8" borderId="5" xfId="0" applyFont="1" applyFill="1" applyBorder="1" applyAlignment="1">
      <alignment horizontal="center" vertical="center"/>
    </xf>
    <xf numFmtId="0" fontId="4" fillId="8" borderId="4" xfId="0" applyFont="1" applyFill="1" applyBorder="1" applyAlignment="1">
      <alignment horizontal="center" vertical="center"/>
    </xf>
    <xf numFmtId="0" fontId="5" fillId="8" borderId="3" xfId="2" applyFill="1" applyBorder="1" applyAlignment="1" applyProtection="1">
      <alignment horizontal="center" vertical="center"/>
    </xf>
    <xf numFmtId="0" fontId="5" fillId="8" borderId="5" xfId="2" applyFill="1" applyBorder="1" applyAlignment="1" applyProtection="1">
      <alignment horizontal="center" vertical="center"/>
    </xf>
    <xf numFmtId="0" fontId="5" fillId="8" borderId="4" xfId="2" applyFill="1" applyBorder="1" applyAlignment="1" applyProtection="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9" fontId="1" fillId="6" borderId="3" xfId="1" applyNumberFormat="1" applyFont="1" applyFill="1" applyBorder="1" applyAlignment="1">
      <alignment horizontal="center" vertical="center"/>
    </xf>
    <xf numFmtId="9" fontId="1" fillId="6" borderId="4" xfId="1" applyNumberFormat="1" applyFont="1" applyFill="1" applyBorder="1" applyAlignment="1">
      <alignment horizontal="center" vertical="center"/>
    </xf>
    <xf numFmtId="0" fontId="0" fillId="6" borderId="5" xfId="0" applyFill="1" applyBorder="1" applyAlignment="1">
      <alignment horizontal="center" vertical="center"/>
    </xf>
    <xf numFmtId="0" fontId="1" fillId="6" borderId="5" xfId="0" applyFont="1" applyFill="1" applyBorder="1" applyAlignment="1">
      <alignment horizontal="center" vertical="center" wrapText="1"/>
    </xf>
    <xf numFmtId="0" fontId="5" fillId="8" borderId="3" xfId="2" applyFill="1" applyBorder="1" applyAlignment="1" applyProtection="1">
      <alignment horizontal="center" vertical="center" wrapText="1"/>
    </xf>
    <xf numFmtId="0" fontId="5" fillId="8" borderId="5" xfId="2" applyFill="1" applyBorder="1" applyAlignment="1" applyProtection="1">
      <alignment horizontal="center" vertical="center" wrapText="1"/>
    </xf>
    <xf numFmtId="0" fontId="5" fillId="8" borderId="4" xfId="2" applyFill="1" applyBorder="1" applyAlignment="1" applyProtection="1">
      <alignment horizontal="center" vertical="center" wrapText="1"/>
    </xf>
  </cellXfs>
  <cellStyles count="3">
    <cellStyle name="Hipervínculo" xfId="2" builtinId="8"/>
    <cellStyle name="Normal" xfId="0" builtinId="0"/>
    <cellStyle name="Porcentual" xfId="1" builtinId="5"/>
  </cellStyles>
  <dxfs count="18">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mruColors>
      <color rgb="FFCC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s-CO"/>
  <c:chart>
    <c:title>
      <c:tx>
        <c:strRef>
          <c:f>'001'!$H$5:$J$5</c:f>
          <c:strCache>
            <c:ptCount val="1"/>
            <c:pt idx="0">
              <c:v>EVALUACIONES AL PLAN DE DESARROLLO</c:v>
            </c:pt>
          </c:strCache>
        </c:strRef>
      </c:tx>
      <c:spPr>
        <a:noFill/>
        <a:ln>
          <a:noFill/>
        </a:ln>
        <a:effectLst/>
      </c:spPr>
      <c:txPr>
        <a:bodyPr rot="0" spcFirstLastPara="1" vertOverflow="ellipsis" vert="horz" wrap="square" anchor="ctr" anchorCtr="1"/>
        <a:lstStyle/>
        <a:p>
          <a:pPr>
            <a:defRPr lang="es-ES" sz="1400" b="1" i="0" u="none" strike="noStrike" kern="1200" cap="none" baseline="0">
              <a:solidFill>
                <a:schemeClr val="lt1">
                  <a:lumMod val="85000"/>
                </a:schemeClr>
              </a:solidFill>
              <a:latin typeface="+mn-lt"/>
              <a:ea typeface="+mn-ea"/>
              <a:cs typeface="+mn-cs"/>
            </a:defRPr>
          </a:pPr>
          <a:endParaRPr lang="es-CO"/>
        </a:p>
      </c:txPr>
    </c:title>
    <c:plotArea>
      <c:layout/>
      <c:lineChart>
        <c:grouping val="standard"/>
        <c:ser>
          <c:idx val="0"/>
          <c:order val="0"/>
          <c:tx>
            <c:strRef>
              <c:f>'001'!$D$14</c:f>
              <c:strCache>
                <c:ptCount val="1"/>
                <c:pt idx="0">
                  <c:v>Meta</c:v>
                </c:pt>
              </c:strCache>
            </c:strRef>
          </c:tx>
          <c:spPr>
            <a:ln w="22225" cap="rnd">
              <a:solidFill>
                <a:schemeClr val="accent1"/>
              </a:solidFill>
            </a:ln>
            <a:effectLst>
              <a:glow rad="139700">
                <a:schemeClr val="accent1">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'001'!$D$15:$D$18</c:f>
              <c:numCache>
                <c:formatCode>0%</c:formatCode>
                <c:ptCount val="4"/>
                <c:pt idx="0">
                  <c:v>0.95</c:v>
                </c:pt>
              </c:numCache>
            </c:numRef>
          </c:val>
        </c:ser>
        <c:ser>
          <c:idx val="1"/>
          <c:order val="1"/>
          <c:tx>
            <c:strRef>
              <c:f>'001'!$E$14</c:f>
              <c:strCache>
                <c:ptCount val="1"/>
                <c:pt idx="0">
                  <c:v>Logro</c:v>
                </c:pt>
              </c:strCache>
            </c:strRef>
          </c:tx>
          <c:spPr>
            <a:ln w="22225" cap="rnd">
              <a:solidFill>
                <a:schemeClr val="accent2"/>
              </a:solidFill>
            </a:ln>
            <a:effectLst>
              <a:glow rad="139700">
                <a:schemeClr val="accent2">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'001'!$E$15:$E$18</c:f>
              <c:numCache>
                <c:formatCode>0%</c:formatCode>
                <c:ptCount val="4"/>
                <c:pt idx="0">
                  <c:v>0</c:v>
                </c:pt>
              </c:numCache>
            </c:numRef>
          </c:val>
        </c:ser>
        <c:ser>
          <c:idx val="2"/>
          <c:order val="2"/>
          <c:tx>
            <c:strRef>
              <c:f>Hoja1!#REF!</c:f>
              <c:strCache>
                <c:ptCount val="1"/>
                <c:pt idx="0">
                  <c:v>#REF!</c:v>
                </c:pt>
              </c:strCache>
            </c:strRef>
          </c:tx>
          <c:spPr>
            <a:ln w="22225" cap="rnd">
              <a:solidFill>
                <a:schemeClr val="accent3"/>
              </a:solidFill>
            </a:ln>
            <a:effectLst>
              <a:glow rad="139700">
                <a:schemeClr val="accent3">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'001'!$F$15:$F$18</c:f>
              <c:numCache>
                <c:formatCode>General</c:formatCode>
                <c:ptCount val="4"/>
                <c:pt idx="0">
                  <c:v>0</c:v>
                </c:pt>
              </c:numCache>
            </c:numRef>
          </c:val>
        </c:ser>
        <c:dLbls>
          <c:showVal val="1"/>
        </c:dLbls>
        <c:marker val="1"/>
        <c:axId val="94085888"/>
        <c:axId val="94087424"/>
      </c:lineChart>
      <c:catAx>
        <c:axId val="94085888"/>
        <c:scaling>
          <c:orientation val="minMax"/>
        </c:scaling>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crossAx val="94087424"/>
        <c:crosses val="autoZero"/>
        <c:auto val="1"/>
        <c:lblAlgn val="ctr"/>
        <c:lblOffset val="100"/>
      </c:catAx>
      <c:valAx>
        <c:axId val="94087424"/>
        <c:scaling>
          <c:orientation val="minMax"/>
        </c:scaling>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1"/>
        <c:maj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crossAx val="94085888"/>
        <c:crosses val="autoZero"/>
        <c:crossBetween val="between"/>
      </c:valAx>
      <c:spPr>
        <a:noFill/>
        <a:ln>
          <a:noFill/>
        </a:ln>
        <a:effectLst/>
      </c:spPr>
    </c:plotArea>
    <c:legend>
      <c:legendPos val="t"/>
      <c:legendEntry>
        <c:idx val="2"/>
        <c:delete val="1"/>
      </c:legendEntry>
      <c:spPr>
        <a:noFill/>
        <a:ln>
          <a:noFill/>
        </a:ln>
        <a:effectLst/>
      </c:spPr>
      <c:txPr>
        <a:bodyPr rot="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legend>
    <c:plotVisOnly val="1"/>
    <c:dispBlanksAs val="zero"/>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000000000000222" l="0.70000000000000062" r="0.70000000000000062" t="0.750000000000002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CO"/>
  <c:chart>
    <c:title>
      <c:tx>
        <c:strRef>
          <c:f>'002'!$H$5:$J$5</c:f>
          <c:strCache>
            <c:ptCount val="1"/>
            <c:pt idx="0">
              <c:v>SEGUIMIENTO A LAS METAS DEL PLAN DE DESARROLLO</c:v>
            </c:pt>
          </c:strCache>
        </c:strRef>
      </c:tx>
      <c:spPr>
        <a:noFill/>
        <a:ln>
          <a:noFill/>
        </a:ln>
        <a:effectLst/>
      </c:spPr>
      <c:txPr>
        <a:bodyPr rot="0" spcFirstLastPara="1" vertOverflow="ellipsis" vert="horz" wrap="square" anchor="ctr" anchorCtr="1"/>
        <a:lstStyle/>
        <a:p>
          <a:pPr>
            <a:defRPr lang="es-ES" sz="1400" b="1" i="0" u="none" strike="noStrike" kern="1200" cap="none" baseline="0">
              <a:solidFill>
                <a:schemeClr val="lt1">
                  <a:lumMod val="85000"/>
                </a:schemeClr>
              </a:solidFill>
              <a:latin typeface="+mn-lt"/>
              <a:ea typeface="+mn-ea"/>
              <a:cs typeface="+mn-cs"/>
            </a:defRPr>
          </a:pPr>
          <a:endParaRPr lang="es-CO"/>
        </a:p>
      </c:txPr>
    </c:title>
    <c:plotArea>
      <c:layout/>
      <c:lineChart>
        <c:grouping val="standard"/>
        <c:ser>
          <c:idx val="0"/>
          <c:order val="0"/>
          <c:tx>
            <c:strRef>
              <c:f>'002'!$D$14</c:f>
              <c:strCache>
                <c:ptCount val="1"/>
                <c:pt idx="0">
                  <c:v>Meta</c:v>
                </c:pt>
              </c:strCache>
            </c:strRef>
          </c:tx>
          <c:spPr>
            <a:ln w="22225" cap="rnd">
              <a:solidFill>
                <a:schemeClr val="accent1"/>
              </a:solidFill>
            </a:ln>
            <a:effectLst>
              <a:glow rad="139700">
                <a:schemeClr val="accent1">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'002'!$D$15:$D$16</c:f>
              <c:numCache>
                <c:formatCode>0%</c:formatCode>
                <c:ptCount val="2"/>
                <c:pt idx="0">
                  <c:v>0.95</c:v>
                </c:pt>
                <c:pt idx="1">
                  <c:v>0.95</c:v>
                </c:pt>
              </c:numCache>
            </c:numRef>
          </c:val>
        </c:ser>
        <c:ser>
          <c:idx val="1"/>
          <c:order val="1"/>
          <c:tx>
            <c:strRef>
              <c:f>'002'!$E$14</c:f>
              <c:strCache>
                <c:ptCount val="1"/>
                <c:pt idx="0">
                  <c:v>Logro</c:v>
                </c:pt>
              </c:strCache>
            </c:strRef>
          </c:tx>
          <c:spPr>
            <a:ln w="22225" cap="rnd">
              <a:solidFill>
                <a:schemeClr val="accent2"/>
              </a:solidFill>
            </a:ln>
            <a:effectLst>
              <a:glow rad="139700">
                <a:schemeClr val="accent2">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'002'!$E$15:$E$16</c:f>
              <c:numCache>
                <c:formatCode>0%</c:formatCode>
                <c:ptCount val="2"/>
                <c:pt idx="0">
                  <c:v>0.75</c:v>
                </c:pt>
                <c:pt idx="1">
                  <c:v>0</c:v>
                </c:pt>
              </c:numCache>
            </c:numRef>
          </c:val>
        </c:ser>
        <c:ser>
          <c:idx val="2"/>
          <c:order val="2"/>
          <c:tx>
            <c:strRef>
              <c:f>Hoja1!#REF!</c:f>
              <c:strCache>
                <c:ptCount val="1"/>
                <c:pt idx="0">
                  <c:v>#REF!</c:v>
                </c:pt>
              </c:strCache>
            </c:strRef>
          </c:tx>
          <c:spPr>
            <a:ln w="22225" cap="rnd">
              <a:solidFill>
                <a:schemeClr val="accent3"/>
              </a:solidFill>
            </a:ln>
            <a:effectLst>
              <a:glow rad="139700">
                <a:schemeClr val="accent3">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'002'!$F$15:$F$16</c:f>
              <c:numCache>
                <c:formatCode>General</c:formatCode>
                <c:ptCount val="2"/>
                <c:pt idx="0">
                  <c:v>0</c:v>
                </c:pt>
              </c:numCache>
            </c:numRef>
          </c:val>
        </c:ser>
        <c:dLbls>
          <c:showVal val="1"/>
        </c:dLbls>
        <c:marker val="1"/>
        <c:axId val="82667776"/>
        <c:axId val="82673664"/>
      </c:lineChart>
      <c:catAx>
        <c:axId val="82667776"/>
        <c:scaling>
          <c:orientation val="minMax"/>
        </c:scaling>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crossAx val="82673664"/>
        <c:crosses val="autoZero"/>
        <c:auto val="1"/>
        <c:lblAlgn val="ctr"/>
        <c:lblOffset val="100"/>
      </c:catAx>
      <c:valAx>
        <c:axId val="82673664"/>
        <c:scaling>
          <c:orientation val="minMax"/>
        </c:scaling>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1"/>
        <c:maj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crossAx val="82667776"/>
        <c:crosses val="autoZero"/>
        <c:crossBetween val="between"/>
      </c:valAx>
      <c:spPr>
        <a:noFill/>
        <a:ln>
          <a:noFill/>
        </a:ln>
        <a:effectLst/>
      </c:spPr>
    </c:plotArea>
    <c:legend>
      <c:legendPos val="t"/>
      <c:legendEntry>
        <c:idx val="2"/>
        <c:delete val="1"/>
      </c:legendEntry>
      <c:spPr>
        <a:noFill/>
        <a:ln>
          <a:noFill/>
        </a:ln>
        <a:effectLst/>
      </c:spPr>
      <c:txPr>
        <a:bodyPr rot="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legend>
    <c:plotVisOnly val="1"/>
    <c:dispBlanksAs val="zero"/>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000000000000222" l="0.70000000000000062" r="0.70000000000000062" t="0.750000000000002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CO"/>
  <c:chart>
    <c:title>
      <c:tx>
        <c:strRef>
          <c:f>'003'!$A$15:$L$15</c:f>
          <c:strCache>
            <c:ptCount val="1"/>
            <c:pt idx="0">
              <c:v>% AVANCE FISICO DE LOS PROYECTOS</c:v>
            </c:pt>
          </c:strCache>
        </c:strRef>
      </c:tx>
      <c:layout/>
      <c:spPr>
        <a:noFill/>
        <a:ln>
          <a:noFill/>
        </a:ln>
        <a:effectLst/>
      </c:spPr>
      <c:txPr>
        <a:bodyPr rot="0" spcFirstLastPara="1" vertOverflow="ellipsis" vert="horz" wrap="square" anchor="ctr" anchorCtr="1"/>
        <a:lstStyle/>
        <a:p>
          <a:pPr>
            <a:defRPr lang="es-ES" sz="1400" b="1" i="0" u="none" strike="noStrike" kern="1200" cap="none" baseline="0">
              <a:solidFill>
                <a:schemeClr val="lt1">
                  <a:lumMod val="85000"/>
                </a:schemeClr>
              </a:solidFill>
              <a:latin typeface="+mn-lt"/>
              <a:ea typeface="+mn-ea"/>
              <a:cs typeface="+mn-cs"/>
            </a:defRPr>
          </a:pPr>
          <a:endParaRPr lang="es-CO"/>
        </a:p>
      </c:txPr>
    </c:title>
    <c:plotArea>
      <c:layout/>
      <c:lineChart>
        <c:grouping val="standard"/>
        <c:ser>
          <c:idx val="0"/>
          <c:order val="0"/>
          <c:tx>
            <c:strRef>
              <c:f>'003'!$D$14</c:f>
              <c:strCache>
                <c:ptCount val="1"/>
                <c:pt idx="0">
                  <c:v>Meta</c:v>
                </c:pt>
              </c:strCache>
            </c:strRef>
          </c:tx>
          <c:spPr>
            <a:ln w="22225" cap="rnd">
              <a:solidFill>
                <a:schemeClr val="accent1"/>
              </a:solidFill>
            </a:ln>
            <a:effectLst>
              <a:glow rad="139700">
                <a:schemeClr val="accent1">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'003'!$D$16:$D$19</c:f>
              <c:numCache>
                <c:formatCode>0%</c:formatCode>
                <c:ptCount val="4"/>
                <c:pt idx="0">
                  <c:v>0.9</c:v>
                </c:pt>
                <c:pt idx="1">
                  <c:v>0.9</c:v>
                </c:pt>
                <c:pt idx="2">
                  <c:v>0.9</c:v>
                </c:pt>
                <c:pt idx="3">
                  <c:v>0.9</c:v>
                </c:pt>
              </c:numCache>
            </c:numRef>
          </c:val>
        </c:ser>
        <c:ser>
          <c:idx val="1"/>
          <c:order val="1"/>
          <c:tx>
            <c:strRef>
              <c:f>'003'!$E$14</c:f>
              <c:strCache>
                <c:ptCount val="1"/>
                <c:pt idx="0">
                  <c:v>Logro</c:v>
                </c:pt>
              </c:strCache>
            </c:strRef>
          </c:tx>
          <c:spPr>
            <a:ln w="22225" cap="rnd">
              <a:solidFill>
                <a:schemeClr val="accent2"/>
              </a:solidFill>
            </a:ln>
            <a:effectLst>
              <a:glow rad="139700">
                <a:schemeClr val="accent2">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'003'!$E$16:$E$19</c:f>
              <c:numCache>
                <c:formatCode>0%</c:formatCode>
                <c:ptCount val="4"/>
                <c:pt idx="0">
                  <c:v>0</c:v>
                </c:pt>
                <c:pt idx="1">
                  <c:v>0</c:v>
                </c:pt>
                <c:pt idx="2">
                  <c:v>0</c:v>
                </c:pt>
                <c:pt idx="3">
                  <c:v>0</c:v>
                </c:pt>
              </c:numCache>
            </c:numRef>
          </c:val>
        </c:ser>
        <c:dLbls>
          <c:showVal val="1"/>
        </c:dLbls>
        <c:marker val="1"/>
        <c:axId val="82741504"/>
        <c:axId val="82751488"/>
      </c:lineChart>
      <c:catAx>
        <c:axId val="82741504"/>
        <c:scaling>
          <c:orientation val="minMax"/>
        </c:scaling>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crossAx val="82751488"/>
        <c:crosses val="autoZero"/>
        <c:auto val="1"/>
        <c:lblAlgn val="ctr"/>
        <c:lblOffset val="100"/>
      </c:catAx>
      <c:valAx>
        <c:axId val="82751488"/>
        <c:scaling>
          <c:orientation val="minMax"/>
        </c:scaling>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1"/>
        <c:maj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crossAx val="82741504"/>
        <c:crosses val="autoZero"/>
        <c:crossBetween val="between"/>
      </c:valAx>
      <c:spPr>
        <a:noFill/>
        <a:ln>
          <a:noFill/>
        </a:ln>
        <a:effectLst/>
      </c:spPr>
    </c:plotArea>
    <c:legend>
      <c:legendPos val="t"/>
      <c:layout/>
      <c:spPr>
        <a:noFill/>
        <a:ln>
          <a:noFill/>
        </a:ln>
        <a:effectLst/>
      </c:spPr>
      <c:txPr>
        <a:bodyPr rot="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legend>
    <c:plotVisOnly val="1"/>
    <c:dispBlanksAs val="zero"/>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000000000000222" l="0.70000000000000062" r="0.70000000000000062" t="0.750000000000002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CO"/>
  <c:chart>
    <c:title>
      <c:tx>
        <c:strRef>
          <c:f>'003'!$A$20:$L$20</c:f>
          <c:strCache>
            <c:ptCount val="1"/>
            <c:pt idx="0">
              <c:v>% DE AVANCE FINANCIERO DE LOS PROYECTOS </c:v>
            </c:pt>
          </c:strCache>
        </c:strRef>
      </c:tx>
      <c:layout/>
      <c:spPr>
        <a:noFill/>
        <a:ln>
          <a:noFill/>
        </a:ln>
        <a:effectLst/>
      </c:spPr>
      <c:txPr>
        <a:bodyPr rot="0" spcFirstLastPara="1" vertOverflow="ellipsis" vert="horz" wrap="square" anchor="ctr" anchorCtr="1"/>
        <a:lstStyle/>
        <a:p>
          <a:pPr>
            <a:defRPr lang="es-ES" sz="1400" b="1" i="0" u="none" strike="noStrike" kern="1200" cap="none" baseline="0">
              <a:solidFill>
                <a:schemeClr val="lt1">
                  <a:lumMod val="85000"/>
                </a:schemeClr>
              </a:solidFill>
              <a:latin typeface="+mn-lt"/>
              <a:ea typeface="+mn-ea"/>
              <a:cs typeface="+mn-cs"/>
            </a:defRPr>
          </a:pPr>
          <a:endParaRPr lang="es-CO"/>
        </a:p>
      </c:txPr>
    </c:title>
    <c:plotArea>
      <c:layout/>
      <c:lineChart>
        <c:grouping val="standard"/>
        <c:ser>
          <c:idx val="0"/>
          <c:order val="0"/>
          <c:tx>
            <c:strRef>
              <c:f>'003'!$D$14</c:f>
              <c:strCache>
                <c:ptCount val="1"/>
                <c:pt idx="0">
                  <c:v>Meta</c:v>
                </c:pt>
              </c:strCache>
            </c:strRef>
          </c:tx>
          <c:spPr>
            <a:ln w="22225" cap="rnd">
              <a:solidFill>
                <a:schemeClr val="accent1"/>
              </a:solidFill>
            </a:ln>
            <a:effectLst>
              <a:glow rad="139700">
                <a:schemeClr val="accent1">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'003'!$D$21:$D$24</c:f>
              <c:numCache>
                <c:formatCode>0%</c:formatCode>
                <c:ptCount val="4"/>
                <c:pt idx="0">
                  <c:v>0.9</c:v>
                </c:pt>
                <c:pt idx="1">
                  <c:v>0.9</c:v>
                </c:pt>
                <c:pt idx="2">
                  <c:v>0.9</c:v>
                </c:pt>
                <c:pt idx="3">
                  <c:v>0.9</c:v>
                </c:pt>
              </c:numCache>
            </c:numRef>
          </c:val>
        </c:ser>
        <c:ser>
          <c:idx val="1"/>
          <c:order val="1"/>
          <c:tx>
            <c:strRef>
              <c:f>'003'!$E$14</c:f>
              <c:strCache>
                <c:ptCount val="1"/>
                <c:pt idx="0">
                  <c:v>Logro</c:v>
                </c:pt>
              </c:strCache>
            </c:strRef>
          </c:tx>
          <c:spPr>
            <a:ln w="22225" cap="rnd">
              <a:solidFill>
                <a:schemeClr val="accent2"/>
              </a:solidFill>
            </a:ln>
            <a:effectLst>
              <a:glow rad="139700">
                <a:schemeClr val="accent2">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'003'!$E$21:$E$24</c:f>
              <c:numCache>
                <c:formatCode>0%</c:formatCode>
                <c:ptCount val="4"/>
                <c:pt idx="0">
                  <c:v>0</c:v>
                </c:pt>
                <c:pt idx="1">
                  <c:v>0</c:v>
                </c:pt>
                <c:pt idx="2">
                  <c:v>0</c:v>
                </c:pt>
                <c:pt idx="3">
                  <c:v>0</c:v>
                </c:pt>
              </c:numCache>
            </c:numRef>
          </c:val>
        </c:ser>
        <c:dLbls>
          <c:showVal val="1"/>
        </c:dLbls>
        <c:marker val="1"/>
        <c:axId val="82797696"/>
        <c:axId val="82799232"/>
      </c:lineChart>
      <c:catAx>
        <c:axId val="82797696"/>
        <c:scaling>
          <c:orientation val="minMax"/>
        </c:scaling>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crossAx val="82799232"/>
        <c:crosses val="autoZero"/>
        <c:auto val="1"/>
        <c:lblAlgn val="ctr"/>
        <c:lblOffset val="100"/>
      </c:catAx>
      <c:valAx>
        <c:axId val="82799232"/>
        <c:scaling>
          <c:orientation val="minMax"/>
        </c:scaling>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1"/>
        <c:maj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crossAx val="82797696"/>
        <c:crosses val="autoZero"/>
        <c:crossBetween val="between"/>
      </c:valAx>
      <c:spPr>
        <a:noFill/>
        <a:ln>
          <a:noFill/>
        </a:ln>
        <a:effectLst/>
      </c:spPr>
    </c:plotArea>
    <c:legend>
      <c:legendPos val="t"/>
      <c:layout/>
      <c:spPr>
        <a:noFill/>
        <a:ln>
          <a:noFill/>
        </a:ln>
        <a:effectLst/>
      </c:spPr>
      <c:txPr>
        <a:bodyPr rot="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legend>
    <c:plotVisOnly val="1"/>
    <c:dispBlanksAs val="zero"/>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CO"/>
  <c:chart>
    <c:title>
      <c:tx>
        <c:strRef>
          <c:f>'004'!$H$5:$J$5</c:f>
          <c:strCache>
            <c:ptCount val="1"/>
            <c:pt idx="0">
              <c:v>PORYECTOS CERTIFICADOS </c:v>
            </c:pt>
          </c:strCache>
        </c:strRef>
      </c:tx>
      <c:spPr>
        <a:noFill/>
        <a:ln>
          <a:noFill/>
        </a:ln>
        <a:effectLst/>
      </c:spPr>
      <c:txPr>
        <a:bodyPr rot="0" spcFirstLastPara="1" vertOverflow="ellipsis" vert="horz" wrap="square" anchor="ctr" anchorCtr="1"/>
        <a:lstStyle/>
        <a:p>
          <a:pPr>
            <a:defRPr lang="es-ES" sz="1400" b="1" i="0" u="none" strike="noStrike" kern="1200" cap="none" baseline="0">
              <a:solidFill>
                <a:schemeClr val="lt1">
                  <a:lumMod val="85000"/>
                </a:schemeClr>
              </a:solidFill>
              <a:latin typeface="+mn-lt"/>
              <a:ea typeface="+mn-ea"/>
              <a:cs typeface="+mn-cs"/>
            </a:defRPr>
          </a:pPr>
          <a:endParaRPr lang="es-CO"/>
        </a:p>
      </c:txPr>
    </c:title>
    <c:plotArea>
      <c:layout/>
      <c:lineChart>
        <c:grouping val="standard"/>
        <c:ser>
          <c:idx val="0"/>
          <c:order val="0"/>
          <c:tx>
            <c:strRef>
              <c:f>'004'!$D$14</c:f>
              <c:strCache>
                <c:ptCount val="1"/>
                <c:pt idx="0">
                  <c:v>Meta</c:v>
                </c:pt>
              </c:strCache>
            </c:strRef>
          </c:tx>
          <c:spPr>
            <a:ln w="22225" cap="rnd">
              <a:solidFill>
                <a:schemeClr val="accent1"/>
              </a:solidFill>
            </a:ln>
            <a:effectLst>
              <a:glow rad="139700">
                <a:schemeClr val="accent1">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'004'!$D$15:$D$15</c:f>
              <c:numCache>
                <c:formatCode>0%</c:formatCode>
                <c:ptCount val="1"/>
                <c:pt idx="0">
                  <c:v>0.95</c:v>
                </c:pt>
              </c:numCache>
            </c:numRef>
          </c:val>
        </c:ser>
        <c:ser>
          <c:idx val="1"/>
          <c:order val="1"/>
          <c:tx>
            <c:strRef>
              <c:f>'004'!$E$14</c:f>
              <c:strCache>
                <c:ptCount val="1"/>
                <c:pt idx="0">
                  <c:v>Logro</c:v>
                </c:pt>
              </c:strCache>
            </c:strRef>
          </c:tx>
          <c:spPr>
            <a:ln w="22225" cap="rnd">
              <a:solidFill>
                <a:schemeClr val="accent2"/>
              </a:solidFill>
            </a:ln>
            <a:effectLst>
              <a:glow rad="139700">
                <a:schemeClr val="accent2">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'004'!$E$15:$E$15</c:f>
              <c:numCache>
                <c:formatCode>0%</c:formatCode>
                <c:ptCount val="1"/>
                <c:pt idx="0">
                  <c:v>0.67692307692307696</c:v>
                </c:pt>
              </c:numCache>
            </c:numRef>
          </c:val>
        </c:ser>
        <c:ser>
          <c:idx val="2"/>
          <c:order val="2"/>
          <c:tx>
            <c:strRef>
              <c:f>Hoja1!#REF!</c:f>
              <c:strCache>
                <c:ptCount val="1"/>
                <c:pt idx="0">
                  <c:v>#REF!</c:v>
                </c:pt>
              </c:strCache>
            </c:strRef>
          </c:tx>
          <c:spPr>
            <a:ln w="22225" cap="rnd">
              <a:solidFill>
                <a:schemeClr val="accent3"/>
              </a:solidFill>
            </a:ln>
            <a:effectLst>
              <a:glow rad="139700">
                <a:schemeClr val="accent3">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'004'!$F$15:$F$15</c:f>
              <c:numCache>
                <c:formatCode>General</c:formatCode>
                <c:ptCount val="1"/>
                <c:pt idx="0">
                  <c:v>0</c:v>
                </c:pt>
              </c:numCache>
            </c:numRef>
          </c:val>
        </c:ser>
        <c:dLbls>
          <c:showVal val="1"/>
        </c:dLbls>
        <c:marker val="1"/>
        <c:axId val="84031360"/>
        <c:axId val="84032896"/>
      </c:lineChart>
      <c:catAx>
        <c:axId val="84031360"/>
        <c:scaling>
          <c:orientation val="minMax"/>
        </c:scaling>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crossAx val="84032896"/>
        <c:crosses val="autoZero"/>
        <c:auto val="1"/>
        <c:lblAlgn val="ctr"/>
        <c:lblOffset val="100"/>
      </c:catAx>
      <c:valAx>
        <c:axId val="84032896"/>
        <c:scaling>
          <c:orientation val="minMax"/>
        </c:scaling>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1"/>
        <c:maj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crossAx val="84031360"/>
        <c:crosses val="autoZero"/>
        <c:crossBetween val="between"/>
      </c:valAx>
      <c:spPr>
        <a:noFill/>
        <a:ln>
          <a:noFill/>
        </a:ln>
        <a:effectLst/>
      </c:spPr>
    </c:plotArea>
    <c:legend>
      <c:legendPos val="t"/>
      <c:legendEntry>
        <c:idx val="2"/>
        <c:delete val="1"/>
      </c:legendEntry>
      <c:spPr>
        <a:noFill/>
        <a:ln>
          <a:noFill/>
        </a:ln>
        <a:effectLst/>
      </c:spPr>
      <c:txPr>
        <a:bodyPr rot="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legend>
    <c:plotVisOnly val="1"/>
    <c:dispBlanksAs val="zero"/>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000000000000222" l="0.70000000000000062" r="0.70000000000000062" t="0.750000000000002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CO"/>
  <c:chart>
    <c:title>
      <c:tx>
        <c:strRef>
          <c:f>'005'!$H$5:$J$5</c:f>
          <c:strCache>
            <c:ptCount val="1"/>
            <c:pt idx="0">
              <c:v>CUMPLIMIENTO DEL PLAN OPERATIVO ANUAL DE INVERSIONES DE LA GOBERNACIÓN DE ARAUCA</c:v>
            </c:pt>
          </c:strCache>
        </c:strRef>
      </c:tx>
      <c:layout/>
      <c:spPr>
        <a:noFill/>
        <a:ln>
          <a:noFill/>
        </a:ln>
        <a:effectLst/>
      </c:spPr>
      <c:txPr>
        <a:bodyPr rot="0" spcFirstLastPara="1" vertOverflow="ellipsis" vert="horz" wrap="square" anchor="ctr" anchorCtr="1"/>
        <a:lstStyle/>
        <a:p>
          <a:pPr>
            <a:defRPr lang="es-ES" sz="1400" b="1" i="0" u="none" strike="noStrike" kern="1200" cap="none" baseline="0">
              <a:solidFill>
                <a:schemeClr val="lt1">
                  <a:lumMod val="85000"/>
                </a:schemeClr>
              </a:solidFill>
              <a:latin typeface="+mn-lt"/>
              <a:ea typeface="+mn-ea"/>
              <a:cs typeface="+mn-cs"/>
            </a:defRPr>
          </a:pPr>
          <a:endParaRPr lang="es-CO"/>
        </a:p>
      </c:txPr>
    </c:title>
    <c:plotArea>
      <c:layout/>
      <c:lineChart>
        <c:grouping val="standard"/>
        <c:ser>
          <c:idx val="0"/>
          <c:order val="0"/>
          <c:tx>
            <c:strRef>
              <c:f>'005'!$D$14</c:f>
              <c:strCache>
                <c:ptCount val="1"/>
                <c:pt idx="0">
                  <c:v>Meta</c:v>
                </c:pt>
              </c:strCache>
            </c:strRef>
          </c:tx>
          <c:spPr>
            <a:ln w="22225" cap="rnd">
              <a:solidFill>
                <a:schemeClr val="accent1"/>
              </a:solidFill>
            </a:ln>
            <a:effectLst>
              <a:glow rad="139700">
                <a:schemeClr val="accent1">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'005'!$D$15:$D$16</c:f>
              <c:numCache>
                <c:formatCode>0%</c:formatCode>
                <c:ptCount val="2"/>
                <c:pt idx="0">
                  <c:v>1</c:v>
                </c:pt>
                <c:pt idx="1">
                  <c:v>1</c:v>
                </c:pt>
              </c:numCache>
            </c:numRef>
          </c:val>
        </c:ser>
        <c:ser>
          <c:idx val="1"/>
          <c:order val="1"/>
          <c:tx>
            <c:strRef>
              <c:f>'005'!$E$14</c:f>
              <c:strCache>
                <c:ptCount val="1"/>
                <c:pt idx="0">
                  <c:v>Logro</c:v>
                </c:pt>
              </c:strCache>
            </c:strRef>
          </c:tx>
          <c:spPr>
            <a:ln w="22225" cap="rnd">
              <a:solidFill>
                <a:schemeClr val="accent2"/>
              </a:solidFill>
            </a:ln>
            <a:effectLst>
              <a:glow rad="139700">
                <a:schemeClr val="accent2">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'005'!$E$15:$E$16</c:f>
              <c:numCache>
                <c:formatCode>0%</c:formatCode>
                <c:ptCount val="2"/>
                <c:pt idx="0">
                  <c:v>0</c:v>
                </c:pt>
                <c:pt idx="1">
                  <c:v>0</c:v>
                </c:pt>
              </c:numCache>
            </c:numRef>
          </c:val>
        </c:ser>
        <c:ser>
          <c:idx val="2"/>
          <c:order val="2"/>
          <c:tx>
            <c:strRef>
              <c:f>Hoja1!#REF!</c:f>
              <c:strCache>
                <c:ptCount val="1"/>
                <c:pt idx="0">
                  <c:v>#REF!</c:v>
                </c:pt>
              </c:strCache>
            </c:strRef>
          </c:tx>
          <c:spPr>
            <a:ln w="22225" cap="rnd">
              <a:solidFill>
                <a:schemeClr val="accent3"/>
              </a:solidFill>
            </a:ln>
            <a:effectLst>
              <a:glow rad="139700">
                <a:schemeClr val="accent3">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lt1">
                        <a:lumMod val="75000"/>
                      </a:schemeClr>
                    </a:solidFill>
                    <a:latin typeface="+mn-lt"/>
                    <a:ea typeface="+mn-ea"/>
                    <a:cs typeface="+mn-cs"/>
                  </a:defRPr>
                </a:pPr>
                <a:endParaRPr lang="es-CO"/>
              </a:p>
            </c:txPr>
            <c:dLblPos val="ctr"/>
            <c:showVal val="1"/>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'005'!$F$15:$F$16</c:f>
              <c:numCache>
                <c:formatCode>General</c:formatCode>
                <c:ptCount val="2"/>
              </c:numCache>
            </c:numRef>
          </c:val>
        </c:ser>
        <c:dLbls>
          <c:showVal val="1"/>
        </c:dLbls>
        <c:marker val="1"/>
        <c:axId val="84139008"/>
        <c:axId val="84153088"/>
      </c:lineChart>
      <c:catAx>
        <c:axId val="84139008"/>
        <c:scaling>
          <c:orientation val="minMax"/>
        </c:scaling>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crossAx val="84153088"/>
        <c:crosses val="autoZero"/>
        <c:auto val="1"/>
        <c:lblAlgn val="ctr"/>
        <c:lblOffset val="100"/>
      </c:catAx>
      <c:valAx>
        <c:axId val="84153088"/>
        <c:scaling>
          <c:orientation val="minMax"/>
        </c:scaling>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1"/>
        <c:maj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crossAx val="84139008"/>
        <c:crosses val="autoZero"/>
        <c:crossBetween val="between"/>
      </c:valAx>
      <c:spPr>
        <a:noFill/>
        <a:ln>
          <a:noFill/>
        </a:ln>
        <a:effectLst/>
      </c:spPr>
    </c:plotArea>
    <c:legend>
      <c:legendPos val="t"/>
      <c:legendEntry>
        <c:idx val="2"/>
        <c:delete val="1"/>
      </c:legendEntry>
      <c:layout/>
      <c:spPr>
        <a:noFill/>
        <a:ln>
          <a:noFill/>
        </a:ln>
        <a:effectLst/>
      </c:spPr>
      <c:txPr>
        <a:bodyPr rot="0" spcFirstLastPara="1" vertOverflow="ellipsis" vert="horz" wrap="square" anchor="ctr" anchorCtr="1"/>
        <a:lstStyle/>
        <a:p>
          <a:pPr>
            <a:defRPr lang="es-ES" sz="900" b="0" i="0" u="none" strike="noStrike" kern="1200" baseline="0">
              <a:solidFill>
                <a:schemeClr val="lt1">
                  <a:lumMod val="75000"/>
                </a:schemeClr>
              </a:solidFill>
              <a:latin typeface="+mn-lt"/>
              <a:ea typeface="+mn-ea"/>
              <a:cs typeface="+mn-cs"/>
            </a:defRPr>
          </a:pPr>
          <a:endParaRPr lang="es-CO"/>
        </a:p>
      </c:txPr>
    </c:legend>
    <c:plotVisOnly val="1"/>
    <c:dispBlanksAs val="zero"/>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149225</xdr:colOff>
      <xdr:row>0</xdr:row>
      <xdr:rowOff>71211</xdr:rowOff>
    </xdr:from>
    <xdr:to>
      <xdr:col>0</xdr:col>
      <xdr:colOff>758825</xdr:colOff>
      <xdr:row>2</xdr:row>
      <xdr:rowOff>135386</xdr:rowOff>
    </xdr:to>
    <xdr:pic>
      <xdr:nvPicPr>
        <xdr:cNvPr id="2" name="3 Image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49225" y="71211"/>
          <a:ext cx="609600" cy="44517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149225</xdr:colOff>
      <xdr:row>0</xdr:row>
      <xdr:rowOff>42636</xdr:rowOff>
    </xdr:from>
    <xdr:to>
      <xdr:col>1</xdr:col>
      <xdr:colOff>882650</xdr:colOff>
      <xdr:row>2</xdr:row>
      <xdr:rowOff>221111</xdr:rowOff>
    </xdr:to>
    <xdr:pic>
      <xdr:nvPicPr>
        <xdr:cNvPr id="2" name="3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30300" y="42636"/>
          <a:ext cx="733425" cy="8071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12</xdr:col>
      <xdr:colOff>246784</xdr:colOff>
      <xdr:row>11</xdr:row>
      <xdr:rowOff>793894</xdr:rowOff>
    </xdr:from>
    <xdr:to>
      <xdr:col>21</xdr:col>
      <xdr:colOff>215034</xdr:colOff>
      <xdr:row>18</xdr:row>
      <xdr:rowOff>77932</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149225</xdr:colOff>
      <xdr:row>0</xdr:row>
      <xdr:rowOff>42636</xdr:rowOff>
    </xdr:from>
    <xdr:to>
      <xdr:col>1</xdr:col>
      <xdr:colOff>882650</xdr:colOff>
      <xdr:row>2</xdr:row>
      <xdr:rowOff>221111</xdr:rowOff>
    </xdr:to>
    <xdr:pic>
      <xdr:nvPicPr>
        <xdr:cNvPr id="2" name="3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30300" y="42636"/>
          <a:ext cx="733425" cy="8071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12</xdr:col>
      <xdr:colOff>575829</xdr:colOff>
      <xdr:row>11</xdr:row>
      <xdr:rowOff>239712</xdr:rowOff>
    </xdr:from>
    <xdr:to>
      <xdr:col>21</xdr:col>
      <xdr:colOff>544079</xdr:colOff>
      <xdr:row>18</xdr:row>
      <xdr:rowOff>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149225</xdr:colOff>
      <xdr:row>0</xdr:row>
      <xdr:rowOff>42636</xdr:rowOff>
    </xdr:from>
    <xdr:to>
      <xdr:col>1</xdr:col>
      <xdr:colOff>882650</xdr:colOff>
      <xdr:row>2</xdr:row>
      <xdr:rowOff>221111</xdr:rowOff>
    </xdr:to>
    <xdr:pic>
      <xdr:nvPicPr>
        <xdr:cNvPr id="2" name="3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30300" y="42636"/>
          <a:ext cx="733425" cy="8071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12</xdr:col>
      <xdr:colOff>575829</xdr:colOff>
      <xdr:row>11</xdr:row>
      <xdr:rowOff>239712</xdr:rowOff>
    </xdr:from>
    <xdr:to>
      <xdr:col>21</xdr:col>
      <xdr:colOff>544079</xdr:colOff>
      <xdr:row>19</xdr:row>
      <xdr:rowOff>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714375</xdr:colOff>
      <xdr:row>19</xdr:row>
      <xdr:rowOff>357187</xdr:rowOff>
    </xdr:from>
    <xdr:to>
      <xdr:col>21</xdr:col>
      <xdr:colOff>682625</xdr:colOff>
      <xdr:row>34</xdr:row>
      <xdr:rowOff>34132</xdr:rowOff>
    </xdr:to>
    <xdr:graphicFrame macro="">
      <xdr:nvGraphicFramePr>
        <xdr:cNvPr id="5"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149225</xdr:colOff>
      <xdr:row>0</xdr:row>
      <xdr:rowOff>42636</xdr:rowOff>
    </xdr:from>
    <xdr:to>
      <xdr:col>1</xdr:col>
      <xdr:colOff>882650</xdr:colOff>
      <xdr:row>2</xdr:row>
      <xdr:rowOff>221111</xdr:rowOff>
    </xdr:to>
    <xdr:pic>
      <xdr:nvPicPr>
        <xdr:cNvPr id="2" name="3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30300" y="42636"/>
          <a:ext cx="733425" cy="8071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12</xdr:col>
      <xdr:colOff>575829</xdr:colOff>
      <xdr:row>11</xdr:row>
      <xdr:rowOff>239712</xdr:rowOff>
    </xdr:from>
    <xdr:to>
      <xdr:col>21</xdr:col>
      <xdr:colOff>544079</xdr:colOff>
      <xdr:row>15</xdr:row>
      <xdr:rowOff>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149225</xdr:colOff>
      <xdr:row>0</xdr:row>
      <xdr:rowOff>42636</xdr:rowOff>
    </xdr:from>
    <xdr:to>
      <xdr:col>1</xdr:col>
      <xdr:colOff>882650</xdr:colOff>
      <xdr:row>2</xdr:row>
      <xdr:rowOff>221111</xdr:rowOff>
    </xdr:to>
    <xdr:pic>
      <xdr:nvPicPr>
        <xdr:cNvPr id="2" name="3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30300" y="42636"/>
          <a:ext cx="733425" cy="8071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13</xdr:col>
      <xdr:colOff>130505</xdr:colOff>
      <xdr:row>13</xdr:row>
      <xdr:rowOff>165492</xdr:rowOff>
    </xdr:from>
    <xdr:to>
      <xdr:col>22</xdr:col>
      <xdr:colOff>98755</xdr:colOff>
      <xdr:row>22</xdr:row>
      <xdr:rowOff>24741</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ojas%20de%20vida%20indicadores%20bienes%20y%20servicios.xlsx"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11"/>
  <sheetViews>
    <sheetView workbookViewId="0">
      <selection activeCell="B11" sqref="B11:H11"/>
    </sheetView>
  </sheetViews>
  <sheetFormatPr baseColWidth="10" defaultRowHeight="12.75"/>
  <cols>
    <col min="7" max="7" width="15.7109375" customWidth="1"/>
    <col min="8" max="8" width="19.140625" customWidth="1"/>
  </cols>
  <sheetData>
    <row r="1" spans="1:8" ht="15">
      <c r="A1" s="47"/>
      <c r="B1" s="49" t="s">
        <v>7</v>
      </c>
      <c r="C1" s="49"/>
      <c r="D1" s="49"/>
      <c r="E1" s="49"/>
      <c r="F1" s="49"/>
      <c r="G1" s="3" t="s">
        <v>21</v>
      </c>
      <c r="H1" s="3"/>
    </row>
    <row r="2" spans="1:8">
      <c r="A2" s="48"/>
      <c r="B2" s="50" t="s">
        <v>86</v>
      </c>
      <c r="C2" s="50"/>
      <c r="D2" s="50"/>
      <c r="E2" s="50"/>
      <c r="F2" s="50"/>
      <c r="G2" s="4" t="s">
        <v>20</v>
      </c>
      <c r="H2" s="4"/>
    </row>
    <row r="3" spans="1:8">
      <c r="A3" s="48"/>
      <c r="B3" s="50" t="s">
        <v>73</v>
      </c>
      <c r="C3" s="50"/>
      <c r="D3" s="50"/>
      <c r="E3" s="50"/>
      <c r="F3" s="50"/>
      <c r="G3" s="4" t="s">
        <v>22</v>
      </c>
      <c r="H3" s="4"/>
    </row>
    <row r="4" spans="1:8">
      <c r="A4" s="51"/>
      <c r="B4" s="51"/>
      <c r="C4" s="51"/>
      <c r="D4" s="51"/>
      <c r="E4" s="51"/>
      <c r="F4" s="51"/>
      <c r="G4" s="51"/>
      <c r="H4" s="51"/>
    </row>
    <row r="5" spans="1:8" ht="13.5" thickBot="1">
      <c r="A5" s="52"/>
      <c r="B5" s="52"/>
      <c r="C5" s="52"/>
      <c r="D5" s="52"/>
      <c r="E5" s="52"/>
      <c r="F5" s="52"/>
      <c r="G5" s="52"/>
      <c r="H5" s="52"/>
    </row>
    <row r="6" spans="1:8" ht="26.25" thickBot="1">
      <c r="A6" s="34" t="s">
        <v>33</v>
      </c>
      <c r="B6" s="53" t="s">
        <v>34</v>
      </c>
      <c r="C6" s="54"/>
      <c r="D6" s="54"/>
      <c r="E6" s="54"/>
      <c r="F6" s="54"/>
      <c r="G6" s="54"/>
      <c r="H6" s="55"/>
    </row>
    <row r="7" spans="1:8" ht="13.5" thickBot="1">
      <c r="A7" s="35">
        <v>1</v>
      </c>
      <c r="B7" s="56" t="s">
        <v>46</v>
      </c>
      <c r="C7" s="56"/>
      <c r="D7" s="56"/>
      <c r="E7" s="56"/>
      <c r="F7" s="56"/>
      <c r="G7" s="56"/>
      <c r="H7" s="56"/>
    </row>
    <row r="8" spans="1:8" ht="13.5" thickBot="1">
      <c r="A8" s="36">
        <v>2</v>
      </c>
      <c r="B8" s="57" t="s">
        <v>55</v>
      </c>
      <c r="C8" s="57"/>
      <c r="D8" s="57"/>
      <c r="E8" s="57"/>
      <c r="F8" s="57"/>
      <c r="G8" s="57"/>
      <c r="H8" s="57"/>
    </row>
    <row r="9" spans="1:8" ht="13.5" thickBot="1">
      <c r="A9" s="35">
        <v>3</v>
      </c>
      <c r="B9" s="46" t="s">
        <v>62</v>
      </c>
      <c r="C9" s="46"/>
      <c r="D9" s="46"/>
      <c r="E9" s="46"/>
      <c r="F9" s="46"/>
      <c r="G9" s="46"/>
      <c r="H9" s="46"/>
    </row>
    <row r="10" spans="1:8" ht="13.5" thickBot="1">
      <c r="A10" s="36">
        <v>4</v>
      </c>
      <c r="B10" s="46" t="s">
        <v>71</v>
      </c>
      <c r="C10" s="46"/>
      <c r="D10" s="46"/>
      <c r="E10" s="46"/>
      <c r="F10" s="46"/>
      <c r="G10" s="46"/>
      <c r="H10" s="46"/>
    </row>
    <row r="11" spans="1:8" ht="13.5" thickBot="1">
      <c r="A11" s="35">
        <v>5</v>
      </c>
      <c r="B11" s="46" t="s">
        <v>102</v>
      </c>
      <c r="C11" s="46"/>
      <c r="D11" s="46"/>
      <c r="E11" s="46"/>
      <c r="F11" s="46"/>
      <c r="G11" s="46"/>
      <c r="H11" s="46"/>
    </row>
  </sheetData>
  <mergeCells count="11">
    <mergeCell ref="B11:H11"/>
    <mergeCell ref="A1:A3"/>
    <mergeCell ref="B1:F1"/>
    <mergeCell ref="B2:F2"/>
    <mergeCell ref="B3:F3"/>
    <mergeCell ref="A4:H5"/>
    <mergeCell ref="B6:H6"/>
    <mergeCell ref="B7:H7"/>
    <mergeCell ref="B8:H8"/>
    <mergeCell ref="B9:H9"/>
    <mergeCell ref="B10:H10"/>
  </mergeCells>
  <hyperlinks>
    <hyperlink ref="A2" r:id="rId1" display="ingreso activo fijo"/>
    <hyperlink ref="B7:F7" location="'001'!A1" display="INGRESO ACTIVO FIJO"/>
    <hyperlink ref="B8:H8" location="'002'!A1" display="CUMPLIMIENTO A LAS ACTUALIZACIONES DEL PLAN DE COMPRAS "/>
    <hyperlink ref="B9:H9" location="'003'!A1" display="SEGUIMIENTO A EJECUCIÓN DE PROYECTOS "/>
    <hyperlink ref="B10:H10" location="'004'!A1" display="PORYECTOS CERTIFICADOS "/>
    <hyperlink ref="B11:H11" location="'005'!A1" display="SEGUIMIENTO AL POAI POR PROYECTOS"/>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dimension ref="A1:L39"/>
  <sheetViews>
    <sheetView view="pageBreakPreview" zoomScale="80" zoomScaleSheetLayoutView="80" workbookViewId="0">
      <selection activeCell="F15" sqref="F15:G15"/>
    </sheetView>
  </sheetViews>
  <sheetFormatPr baseColWidth="10" defaultRowHeight="12.75"/>
  <cols>
    <col min="1" max="2" width="14.7109375" customWidth="1"/>
    <col min="3" max="3" width="17.85546875" customWidth="1"/>
    <col min="4" max="6" width="8.7109375" customWidth="1"/>
    <col min="7" max="7" width="27.140625" customWidth="1"/>
    <col min="8" max="8" width="21.7109375" customWidth="1"/>
    <col min="9" max="9" width="20" customWidth="1"/>
    <col min="10" max="10" width="29.5703125" customWidth="1"/>
    <col min="11" max="11" width="17.42578125" customWidth="1"/>
    <col min="12" max="12" width="21.7109375" customWidth="1"/>
  </cols>
  <sheetData>
    <row r="1" spans="1:12" ht="24.95" customHeight="1">
      <c r="A1" s="47"/>
      <c r="B1" s="47"/>
      <c r="C1" s="47"/>
      <c r="D1" s="49" t="s">
        <v>7</v>
      </c>
      <c r="E1" s="49"/>
      <c r="F1" s="49"/>
      <c r="G1" s="49"/>
      <c r="H1" s="49"/>
      <c r="I1" s="49"/>
      <c r="J1" s="49"/>
      <c r="K1" s="3" t="s">
        <v>21</v>
      </c>
      <c r="L1" s="3"/>
    </row>
    <row r="2" spans="1:12" ht="24.95" customHeight="1">
      <c r="A2" s="48"/>
      <c r="B2" s="48"/>
      <c r="C2" s="48"/>
      <c r="D2" s="50" t="s">
        <v>45</v>
      </c>
      <c r="E2" s="50"/>
      <c r="F2" s="50"/>
      <c r="G2" s="50"/>
      <c r="H2" s="50"/>
      <c r="I2" s="50"/>
      <c r="J2" s="50"/>
      <c r="K2" s="4" t="s">
        <v>20</v>
      </c>
      <c r="L2" s="4"/>
    </row>
    <row r="3" spans="1:12" ht="24.95" customHeight="1">
      <c r="A3" s="48"/>
      <c r="B3" s="48"/>
      <c r="C3" s="48"/>
      <c r="D3" s="50" t="s">
        <v>19</v>
      </c>
      <c r="E3" s="50"/>
      <c r="F3" s="50"/>
      <c r="G3" s="50"/>
      <c r="H3" s="50"/>
      <c r="I3" s="50"/>
      <c r="J3" s="50"/>
      <c r="K3" s="4" t="s">
        <v>22</v>
      </c>
      <c r="L3" s="4"/>
    </row>
    <row r="4" spans="1:12" ht="24.95" customHeight="1">
      <c r="A4" s="58" t="s">
        <v>10</v>
      </c>
      <c r="B4" s="59"/>
      <c r="C4" s="59"/>
      <c r="D4" s="59"/>
      <c r="E4" s="59"/>
      <c r="F4" s="59"/>
      <c r="G4" s="59"/>
      <c r="H4" s="59"/>
      <c r="I4" s="59"/>
      <c r="J4" s="59"/>
      <c r="K4" s="59"/>
      <c r="L4" s="59"/>
    </row>
    <row r="5" spans="1:12" ht="24.95" customHeight="1">
      <c r="A5" s="67" t="s">
        <v>33</v>
      </c>
      <c r="B5" s="68"/>
      <c r="C5" s="69"/>
      <c r="D5" s="70">
        <v>1</v>
      </c>
      <c r="E5" s="71"/>
      <c r="F5" s="72"/>
      <c r="G5" s="7" t="s">
        <v>34</v>
      </c>
      <c r="H5" s="73" t="s">
        <v>46</v>
      </c>
      <c r="I5" s="74"/>
      <c r="J5" s="75"/>
      <c r="K5" s="6" t="s">
        <v>35</v>
      </c>
      <c r="L5" s="17" t="s">
        <v>41</v>
      </c>
    </row>
    <row r="6" spans="1:12">
      <c r="A6" s="61"/>
      <c r="B6" s="61"/>
      <c r="C6" s="61"/>
      <c r="D6" s="61"/>
      <c r="E6" s="61"/>
      <c r="F6" s="61"/>
      <c r="G6" s="61"/>
      <c r="H6" s="61"/>
      <c r="I6" s="61"/>
      <c r="J6" s="61"/>
      <c r="K6" s="61"/>
      <c r="L6" s="61"/>
    </row>
    <row r="7" spans="1:12" ht="69.95" customHeight="1">
      <c r="A7" s="62" t="s">
        <v>11</v>
      </c>
      <c r="B7" s="62"/>
      <c r="C7" s="62"/>
      <c r="D7" s="60" t="s">
        <v>47</v>
      </c>
      <c r="E7" s="48"/>
      <c r="F7" s="48"/>
      <c r="G7" s="48"/>
      <c r="H7" s="48"/>
      <c r="I7" s="6" t="s">
        <v>37</v>
      </c>
      <c r="J7" s="60" t="s">
        <v>48</v>
      </c>
      <c r="K7" s="48"/>
      <c r="L7" s="48"/>
    </row>
    <row r="8" spans="1:12" ht="87" customHeight="1">
      <c r="A8" s="62" t="s">
        <v>0</v>
      </c>
      <c r="B8" s="62"/>
      <c r="C8" s="62"/>
      <c r="D8" s="48" t="s">
        <v>28</v>
      </c>
      <c r="E8" s="48"/>
      <c r="F8" s="48"/>
      <c r="G8" s="48"/>
      <c r="H8" s="48"/>
      <c r="I8" s="6" t="s">
        <v>16</v>
      </c>
      <c r="J8" s="60" t="s">
        <v>50</v>
      </c>
      <c r="K8" s="48"/>
      <c r="L8" s="48"/>
    </row>
    <row r="9" spans="1:12" ht="79.5" customHeight="1">
      <c r="A9" s="62" t="s">
        <v>12</v>
      </c>
      <c r="B9" s="62"/>
      <c r="C9" s="62"/>
      <c r="D9" s="60" t="s">
        <v>49</v>
      </c>
      <c r="E9" s="48"/>
      <c r="F9" s="48"/>
      <c r="G9" s="48"/>
      <c r="H9" s="48"/>
      <c r="I9" s="6" t="s">
        <v>1</v>
      </c>
      <c r="J9" s="60" t="s">
        <v>51</v>
      </c>
      <c r="K9" s="48"/>
      <c r="L9" s="48"/>
    </row>
    <row r="10" spans="1:12" ht="69.95" customHeight="1">
      <c r="A10" s="62" t="s">
        <v>13</v>
      </c>
      <c r="B10" s="62"/>
      <c r="C10" s="62"/>
      <c r="D10" s="60" t="s">
        <v>52</v>
      </c>
      <c r="E10" s="48"/>
      <c r="F10" s="48"/>
      <c r="G10" s="48"/>
      <c r="H10" s="48"/>
      <c r="I10" s="6" t="s">
        <v>17</v>
      </c>
      <c r="J10" s="60" t="s">
        <v>93</v>
      </c>
      <c r="K10" s="48"/>
      <c r="L10" s="48"/>
    </row>
    <row r="11" spans="1:12" ht="69.95" customHeight="1">
      <c r="A11" s="62" t="s">
        <v>14</v>
      </c>
      <c r="B11" s="62"/>
      <c r="C11" s="62"/>
      <c r="D11" s="60" t="s">
        <v>53</v>
      </c>
      <c r="E11" s="48"/>
      <c r="F11" s="48"/>
      <c r="G11" s="48"/>
      <c r="H11" s="48"/>
      <c r="I11" s="6" t="s">
        <v>18</v>
      </c>
      <c r="J11" s="60" t="s">
        <v>54</v>
      </c>
      <c r="K11" s="48"/>
      <c r="L11" s="48"/>
    </row>
    <row r="12" spans="1:12" s="13" customFormat="1" ht="69.95" customHeight="1">
      <c r="A12" s="67" t="s">
        <v>29</v>
      </c>
      <c r="B12" s="69"/>
      <c r="C12" s="8">
        <v>0.95</v>
      </c>
      <c r="D12" s="67" t="s">
        <v>30</v>
      </c>
      <c r="E12" s="69"/>
      <c r="F12" s="12">
        <v>0.65</v>
      </c>
      <c r="G12" s="7" t="s">
        <v>31</v>
      </c>
      <c r="H12" s="14">
        <v>1</v>
      </c>
      <c r="I12" s="6" t="s">
        <v>3</v>
      </c>
      <c r="J12" s="11" t="s">
        <v>32</v>
      </c>
      <c r="K12" s="15" t="s">
        <v>78</v>
      </c>
      <c r="L12" s="16" t="s">
        <v>79</v>
      </c>
    </row>
    <row r="13" spans="1:12" s="2" customFormat="1" ht="24.95" customHeight="1">
      <c r="A13" s="58" t="s">
        <v>4</v>
      </c>
      <c r="B13" s="59"/>
      <c r="C13" s="59"/>
      <c r="D13" s="59"/>
      <c r="E13" s="59"/>
      <c r="F13" s="59"/>
      <c r="G13" s="59"/>
      <c r="H13" s="59"/>
      <c r="I13" s="59"/>
      <c r="J13" s="59"/>
      <c r="K13" s="59"/>
      <c r="L13" s="59"/>
    </row>
    <row r="14" spans="1:12" s="1" customFormat="1" ht="39.75" customHeight="1">
      <c r="A14" s="6" t="s">
        <v>5</v>
      </c>
      <c r="B14" s="6" t="s">
        <v>8</v>
      </c>
      <c r="C14" s="6" t="s">
        <v>9</v>
      </c>
      <c r="D14" s="6" t="s">
        <v>2</v>
      </c>
      <c r="E14" s="6" t="s">
        <v>6</v>
      </c>
      <c r="F14" s="65" t="s">
        <v>26</v>
      </c>
      <c r="G14" s="66"/>
      <c r="H14" s="62" t="s">
        <v>27</v>
      </c>
      <c r="I14" s="62"/>
      <c r="J14" s="6" t="s">
        <v>24</v>
      </c>
      <c r="K14" s="6" t="s">
        <v>25</v>
      </c>
      <c r="L14" s="6" t="s">
        <v>23</v>
      </c>
    </row>
    <row r="15" spans="1:12" s="1" customFormat="1" ht="91.5" customHeight="1">
      <c r="A15" s="28">
        <v>42286</v>
      </c>
      <c r="B15" s="5">
        <v>0</v>
      </c>
      <c r="C15" s="5">
        <v>1</v>
      </c>
      <c r="D15" s="9">
        <f>C$12</f>
        <v>0.95</v>
      </c>
      <c r="E15" s="10">
        <f>B15/C15</f>
        <v>0</v>
      </c>
      <c r="F15" s="63" t="s">
        <v>88</v>
      </c>
      <c r="G15" s="64"/>
      <c r="H15" s="48"/>
      <c r="I15" s="48"/>
      <c r="J15" s="42" t="s">
        <v>77</v>
      </c>
      <c r="K15" s="28">
        <v>42369</v>
      </c>
      <c r="L15" s="5" t="s">
        <v>76</v>
      </c>
    </row>
    <row r="16" spans="1:12" s="1" customFormat="1" ht="30" customHeight="1">
      <c r="A16" s="28"/>
      <c r="B16" s="5"/>
      <c r="C16" s="5"/>
      <c r="D16" s="9"/>
      <c r="E16" s="10"/>
      <c r="F16" s="63"/>
      <c r="G16" s="64"/>
      <c r="H16" s="48"/>
      <c r="I16" s="48"/>
      <c r="J16" s="5"/>
      <c r="K16" s="5"/>
      <c r="L16" s="33"/>
    </row>
    <row r="17" spans="1:12" s="1" customFormat="1" ht="30" customHeight="1">
      <c r="A17" s="5"/>
      <c r="B17" s="5"/>
      <c r="C17" s="5"/>
      <c r="D17" s="9"/>
      <c r="E17" s="10"/>
      <c r="F17" s="76"/>
      <c r="G17" s="64"/>
      <c r="H17" s="77"/>
      <c r="I17" s="48"/>
      <c r="J17" s="5"/>
      <c r="K17" s="18"/>
      <c r="L17" s="33"/>
    </row>
    <row r="18" spans="1:12" s="1" customFormat="1" ht="30" customHeight="1">
      <c r="A18" s="5"/>
      <c r="B18" s="5"/>
      <c r="C18" s="5"/>
      <c r="D18" s="9"/>
      <c r="E18" s="10"/>
      <c r="F18" s="63"/>
      <c r="G18" s="64"/>
      <c r="H18" s="48"/>
      <c r="I18" s="48"/>
      <c r="J18" s="5"/>
      <c r="K18" s="5"/>
      <c r="L18" s="33"/>
    </row>
    <row r="36" spans="1:1" ht="16.5" customHeight="1"/>
    <row r="37" spans="1:1" hidden="1">
      <c r="A37" s="37" t="s">
        <v>74</v>
      </c>
    </row>
    <row r="38" spans="1:1" hidden="1">
      <c r="A38" s="37" t="s">
        <v>75</v>
      </c>
    </row>
    <row r="39" spans="1:1" hidden="1">
      <c r="A39" s="37" t="s">
        <v>76</v>
      </c>
    </row>
  </sheetData>
  <mergeCells count="37">
    <mergeCell ref="A5:C5"/>
    <mergeCell ref="D5:F5"/>
    <mergeCell ref="H5:J5"/>
    <mergeCell ref="F17:G17"/>
    <mergeCell ref="H17:I17"/>
    <mergeCell ref="A11:C11"/>
    <mergeCell ref="D11:H11"/>
    <mergeCell ref="J11:L11"/>
    <mergeCell ref="A12:B12"/>
    <mergeCell ref="D12:E12"/>
    <mergeCell ref="A13:L13"/>
    <mergeCell ref="A9:C9"/>
    <mergeCell ref="D9:H9"/>
    <mergeCell ref="J9:L9"/>
    <mergeCell ref="A10:C10"/>
    <mergeCell ref="D10:H10"/>
    <mergeCell ref="F18:G18"/>
    <mergeCell ref="H18:I18"/>
    <mergeCell ref="F14:G14"/>
    <mergeCell ref="H14:I14"/>
    <mergeCell ref="F15:G15"/>
    <mergeCell ref="H15:I15"/>
    <mergeCell ref="F16:G16"/>
    <mergeCell ref="H16:I16"/>
    <mergeCell ref="J10:L10"/>
    <mergeCell ref="A6:L6"/>
    <mergeCell ref="A7:C7"/>
    <mergeCell ref="D7:H7"/>
    <mergeCell ref="J7:L7"/>
    <mergeCell ref="A8:C8"/>
    <mergeCell ref="D8:H8"/>
    <mergeCell ref="J8:L8"/>
    <mergeCell ref="A1:C3"/>
    <mergeCell ref="D1:J1"/>
    <mergeCell ref="D2:J2"/>
    <mergeCell ref="D3:J3"/>
    <mergeCell ref="A4:L4"/>
  </mergeCells>
  <conditionalFormatting sqref="E15:E18">
    <cfRule type="cellIs" dxfId="17" priority="1" stopIfTrue="1" operator="lessThan">
      <formula>64.9%</formula>
    </cfRule>
    <cfRule type="cellIs" dxfId="16" priority="2" stopIfTrue="1" operator="between">
      <formula>65%</formula>
      <formula>94%</formula>
    </cfRule>
    <cfRule type="cellIs" dxfId="15" priority="3" stopIfTrue="1" operator="greaterThanOrEqual">
      <formula>0.95</formula>
    </cfRule>
  </conditionalFormatting>
  <dataValidations count="1">
    <dataValidation type="list" allowBlank="1" showInputMessage="1" showErrorMessage="1" sqref="L15:L18">
      <formula1>$A$37:$A$39</formula1>
    </dataValidation>
  </dataValidations>
  <hyperlinks>
    <hyperlink ref="H5:J5" location="'Listado de Indicadores'!A1" display="EVALUACIONES AL PLAN DE DESARROLLO"/>
  </hyperlinks>
  <pageMargins left="0.70866141732283472" right="0.70866141732283472" top="0.35433070866141736" bottom="0.35433070866141736" header="0.31496062992125984" footer="0.31496062992125984"/>
  <pageSetup scale="58" orientation="landscape" verticalDpi="300" r:id="rId1"/>
  <drawing r:id="rId2"/>
</worksheet>
</file>

<file path=xl/worksheets/sheet3.xml><?xml version="1.0" encoding="utf-8"?>
<worksheet xmlns="http://schemas.openxmlformats.org/spreadsheetml/2006/main" xmlns:r="http://schemas.openxmlformats.org/officeDocument/2006/relationships">
  <dimension ref="A1:L39"/>
  <sheetViews>
    <sheetView view="pageBreakPreview" topLeftCell="A8" zoomScale="90" zoomScaleSheetLayoutView="90" workbookViewId="0">
      <selection activeCell="H15" sqref="H15:I15"/>
    </sheetView>
  </sheetViews>
  <sheetFormatPr baseColWidth="10" defaultRowHeight="12.75"/>
  <cols>
    <col min="1" max="2" width="14.7109375" customWidth="1"/>
    <col min="3" max="3" width="15.85546875" customWidth="1"/>
    <col min="4" max="4" width="8.7109375" customWidth="1"/>
    <col min="5" max="5" width="8.7109375" style="26" customWidth="1"/>
    <col min="6" max="6" width="8.7109375" customWidth="1"/>
    <col min="7" max="7" width="27.140625" customWidth="1"/>
    <col min="8" max="9" width="21.7109375" customWidth="1"/>
    <col min="10" max="10" width="29.5703125" customWidth="1"/>
    <col min="11" max="11" width="17.42578125" customWidth="1"/>
    <col min="12" max="12" width="21.7109375" customWidth="1"/>
  </cols>
  <sheetData>
    <row r="1" spans="1:12" ht="24.95" customHeight="1">
      <c r="A1" s="47"/>
      <c r="B1" s="47"/>
      <c r="C1" s="47"/>
      <c r="D1" s="49" t="s">
        <v>7</v>
      </c>
      <c r="E1" s="49"/>
      <c r="F1" s="49"/>
      <c r="G1" s="49"/>
      <c r="H1" s="49"/>
      <c r="I1" s="49"/>
      <c r="J1" s="49"/>
      <c r="K1" s="3" t="s">
        <v>21</v>
      </c>
      <c r="L1" s="3"/>
    </row>
    <row r="2" spans="1:12" ht="24.95" customHeight="1">
      <c r="A2" s="48"/>
      <c r="B2" s="48"/>
      <c r="C2" s="48"/>
      <c r="D2" s="50" t="str">
        <f>'001'!D2:J2</f>
        <v>PROCESO PLANEACIÓN</v>
      </c>
      <c r="E2" s="50"/>
      <c r="F2" s="50"/>
      <c r="G2" s="50"/>
      <c r="H2" s="50"/>
      <c r="I2" s="50"/>
      <c r="J2" s="50"/>
      <c r="K2" s="4" t="s">
        <v>20</v>
      </c>
      <c r="L2" s="4"/>
    </row>
    <row r="3" spans="1:12" ht="24.95" customHeight="1">
      <c r="A3" s="48"/>
      <c r="B3" s="48"/>
      <c r="C3" s="48"/>
      <c r="D3" s="50" t="s">
        <v>19</v>
      </c>
      <c r="E3" s="50"/>
      <c r="F3" s="50"/>
      <c r="G3" s="50"/>
      <c r="H3" s="50"/>
      <c r="I3" s="50"/>
      <c r="J3" s="50"/>
      <c r="K3" s="4" t="s">
        <v>22</v>
      </c>
      <c r="L3" s="4"/>
    </row>
    <row r="4" spans="1:12" ht="24.95" customHeight="1">
      <c r="A4" s="58" t="s">
        <v>10</v>
      </c>
      <c r="B4" s="59"/>
      <c r="C4" s="59"/>
      <c r="D4" s="59"/>
      <c r="E4" s="59"/>
      <c r="F4" s="59"/>
      <c r="G4" s="59"/>
      <c r="H4" s="59"/>
      <c r="I4" s="59"/>
      <c r="J4" s="59"/>
      <c r="K4" s="59"/>
      <c r="L4" s="59"/>
    </row>
    <row r="5" spans="1:12" ht="27.75" customHeight="1">
      <c r="A5" s="67" t="s">
        <v>33</v>
      </c>
      <c r="B5" s="68"/>
      <c r="C5" s="69"/>
      <c r="D5" s="70">
        <v>2</v>
      </c>
      <c r="E5" s="71"/>
      <c r="F5" s="72"/>
      <c r="G5" s="7" t="s">
        <v>34</v>
      </c>
      <c r="H5" s="73" t="s">
        <v>55</v>
      </c>
      <c r="I5" s="74"/>
      <c r="J5" s="75"/>
      <c r="K5" s="20" t="s">
        <v>35</v>
      </c>
      <c r="L5" s="17" t="s">
        <v>36</v>
      </c>
    </row>
    <row r="6" spans="1:12">
      <c r="A6" s="61"/>
      <c r="B6" s="61"/>
      <c r="C6" s="61"/>
      <c r="D6" s="61"/>
      <c r="E6" s="61"/>
      <c r="F6" s="61"/>
      <c r="G6" s="61"/>
      <c r="H6" s="61"/>
      <c r="I6" s="61"/>
      <c r="J6" s="61"/>
      <c r="K6" s="61"/>
      <c r="L6" s="61"/>
    </row>
    <row r="7" spans="1:12" ht="69.95" customHeight="1">
      <c r="A7" s="62" t="s">
        <v>11</v>
      </c>
      <c r="B7" s="62"/>
      <c r="C7" s="62"/>
      <c r="D7" s="60" t="s">
        <v>56</v>
      </c>
      <c r="E7" s="48"/>
      <c r="F7" s="48"/>
      <c r="G7" s="48"/>
      <c r="H7" s="48"/>
      <c r="I7" s="20" t="s">
        <v>15</v>
      </c>
      <c r="J7" s="60" t="s">
        <v>57</v>
      </c>
      <c r="K7" s="48"/>
      <c r="L7" s="48"/>
    </row>
    <row r="8" spans="1:12" ht="117" customHeight="1">
      <c r="A8" s="62" t="s">
        <v>0</v>
      </c>
      <c r="B8" s="62"/>
      <c r="C8" s="62"/>
      <c r="D8" s="60" t="s">
        <v>39</v>
      </c>
      <c r="E8" s="48"/>
      <c r="F8" s="48"/>
      <c r="G8" s="48"/>
      <c r="H8" s="48"/>
      <c r="I8" s="20" t="s">
        <v>16</v>
      </c>
      <c r="J8" s="60" t="s">
        <v>80</v>
      </c>
      <c r="K8" s="48"/>
      <c r="L8" s="48"/>
    </row>
    <row r="9" spans="1:12" ht="78" customHeight="1">
      <c r="A9" s="62" t="s">
        <v>12</v>
      </c>
      <c r="B9" s="62"/>
      <c r="C9" s="62"/>
      <c r="D9" s="60" t="s">
        <v>58</v>
      </c>
      <c r="E9" s="48"/>
      <c r="F9" s="48"/>
      <c r="G9" s="48"/>
      <c r="H9" s="48"/>
      <c r="I9" s="20" t="s">
        <v>1</v>
      </c>
      <c r="J9" s="60" t="s">
        <v>59</v>
      </c>
      <c r="K9" s="48"/>
      <c r="L9" s="48"/>
    </row>
    <row r="10" spans="1:12" ht="90.75" customHeight="1">
      <c r="A10" s="62" t="s">
        <v>13</v>
      </c>
      <c r="B10" s="62"/>
      <c r="C10" s="62"/>
      <c r="D10" s="60" t="s">
        <v>60</v>
      </c>
      <c r="E10" s="48"/>
      <c r="F10" s="48"/>
      <c r="G10" s="48"/>
      <c r="H10" s="48"/>
      <c r="I10" s="20" t="s">
        <v>17</v>
      </c>
      <c r="J10" s="60" t="s">
        <v>94</v>
      </c>
      <c r="K10" s="48"/>
      <c r="L10" s="48"/>
    </row>
    <row r="11" spans="1:12" ht="69.95" customHeight="1">
      <c r="A11" s="62" t="s">
        <v>14</v>
      </c>
      <c r="B11" s="62"/>
      <c r="C11" s="62"/>
      <c r="D11" s="60" t="s">
        <v>53</v>
      </c>
      <c r="E11" s="48"/>
      <c r="F11" s="48"/>
      <c r="G11" s="48"/>
      <c r="H11" s="48"/>
      <c r="I11" s="27" t="s">
        <v>18</v>
      </c>
      <c r="J11" s="60" t="s">
        <v>61</v>
      </c>
      <c r="K11" s="48"/>
      <c r="L11" s="48"/>
    </row>
    <row r="12" spans="1:12" s="13" customFormat="1" ht="51.75" customHeight="1">
      <c r="A12" s="67" t="s">
        <v>29</v>
      </c>
      <c r="B12" s="69"/>
      <c r="C12" s="29">
        <v>0.95</v>
      </c>
      <c r="D12" s="78" t="s">
        <v>30</v>
      </c>
      <c r="E12" s="79"/>
      <c r="F12" s="30">
        <v>0.65</v>
      </c>
      <c r="G12" s="31" t="s">
        <v>31</v>
      </c>
      <c r="H12" s="32">
        <v>1</v>
      </c>
      <c r="I12" s="20" t="s">
        <v>3</v>
      </c>
      <c r="J12" s="11" t="s">
        <v>38</v>
      </c>
      <c r="K12" s="15" t="s">
        <v>81</v>
      </c>
      <c r="L12" s="16" t="s">
        <v>82</v>
      </c>
    </row>
    <row r="13" spans="1:12" s="2" customFormat="1" ht="24.95" customHeight="1">
      <c r="A13" s="58" t="s">
        <v>4</v>
      </c>
      <c r="B13" s="59"/>
      <c r="C13" s="59"/>
      <c r="D13" s="59"/>
      <c r="E13" s="59"/>
      <c r="F13" s="59"/>
      <c r="G13" s="59"/>
      <c r="H13" s="59"/>
      <c r="I13" s="59"/>
      <c r="J13" s="59"/>
      <c r="K13" s="59"/>
      <c r="L13" s="59"/>
    </row>
    <row r="14" spans="1:12" s="1" customFormat="1" ht="39.75" customHeight="1">
      <c r="A14" s="20" t="s">
        <v>5</v>
      </c>
      <c r="B14" s="23" t="s">
        <v>42</v>
      </c>
      <c r="C14" s="23" t="s">
        <v>43</v>
      </c>
      <c r="D14" s="20" t="s">
        <v>2</v>
      </c>
      <c r="E14" s="25" t="s">
        <v>6</v>
      </c>
      <c r="F14" s="65" t="s">
        <v>26</v>
      </c>
      <c r="G14" s="66"/>
      <c r="H14" s="62" t="s">
        <v>27</v>
      </c>
      <c r="I14" s="62"/>
      <c r="J14" s="20" t="s">
        <v>24</v>
      </c>
      <c r="K14" s="20" t="s">
        <v>25</v>
      </c>
      <c r="L14" s="20" t="s">
        <v>23</v>
      </c>
    </row>
    <row r="15" spans="1:12" s="1" customFormat="1" ht="170.25" customHeight="1">
      <c r="A15" s="28">
        <v>42286</v>
      </c>
      <c r="B15" s="24">
        <v>3</v>
      </c>
      <c r="C15" s="24">
        <v>4</v>
      </c>
      <c r="D15" s="10">
        <f>C12</f>
        <v>0.95</v>
      </c>
      <c r="E15" s="10">
        <f>B15/C15</f>
        <v>0.75</v>
      </c>
      <c r="F15" s="63" t="s">
        <v>89</v>
      </c>
      <c r="G15" s="64"/>
      <c r="H15" s="48" t="s">
        <v>90</v>
      </c>
      <c r="I15" s="48"/>
      <c r="J15" s="40" t="s">
        <v>77</v>
      </c>
      <c r="K15" s="28">
        <v>42369</v>
      </c>
      <c r="L15" s="33" t="s">
        <v>74</v>
      </c>
    </row>
    <row r="16" spans="1:12" s="1" customFormat="1" ht="30" customHeight="1">
      <c r="A16" s="19"/>
      <c r="B16" s="24"/>
      <c r="C16" s="24"/>
      <c r="D16" s="10">
        <f t="shared" ref="D16:D18" si="0">C$12</f>
        <v>0.95</v>
      </c>
      <c r="E16" s="10" t="e">
        <f t="shared" ref="E16:E18" si="1">B16/C16</f>
        <v>#DIV/0!</v>
      </c>
      <c r="F16" s="63"/>
      <c r="G16" s="64"/>
      <c r="H16" s="48"/>
      <c r="I16" s="48"/>
      <c r="J16" s="19"/>
      <c r="K16" s="19"/>
      <c r="L16" s="33"/>
    </row>
    <row r="17" spans="1:12" ht="30" customHeight="1">
      <c r="A17" s="19"/>
      <c r="B17" s="24"/>
      <c r="C17" s="24"/>
      <c r="D17" s="10">
        <f t="shared" si="0"/>
        <v>0.95</v>
      </c>
      <c r="E17" s="10" t="e">
        <f t="shared" si="1"/>
        <v>#DIV/0!</v>
      </c>
      <c r="F17" s="63"/>
      <c r="G17" s="64"/>
      <c r="H17" s="48"/>
      <c r="I17" s="48"/>
      <c r="J17" s="19"/>
      <c r="K17" s="19"/>
      <c r="L17" s="33"/>
    </row>
    <row r="18" spans="1:12" ht="30" customHeight="1">
      <c r="A18" s="19"/>
      <c r="B18" s="24"/>
      <c r="C18" s="24"/>
      <c r="D18" s="10">
        <f t="shared" si="0"/>
        <v>0.95</v>
      </c>
      <c r="E18" s="10" t="e">
        <f t="shared" si="1"/>
        <v>#DIV/0!</v>
      </c>
      <c r="F18" s="63"/>
      <c r="G18" s="64"/>
      <c r="H18" s="48"/>
      <c r="I18" s="48"/>
      <c r="J18" s="19"/>
      <c r="K18" s="19"/>
      <c r="L18" s="33"/>
    </row>
    <row r="19" spans="1:12" ht="30" customHeight="1"/>
    <row r="37" spans="1:1" hidden="1">
      <c r="A37" s="37" t="s">
        <v>74</v>
      </c>
    </row>
    <row r="38" spans="1:1" hidden="1">
      <c r="A38" s="37" t="s">
        <v>75</v>
      </c>
    </row>
    <row r="39" spans="1:1" hidden="1">
      <c r="A39" s="37" t="s">
        <v>76</v>
      </c>
    </row>
  </sheetData>
  <mergeCells count="37">
    <mergeCell ref="A5:C5"/>
    <mergeCell ref="D5:F5"/>
    <mergeCell ref="H5:J5"/>
    <mergeCell ref="A1:C3"/>
    <mergeCell ref="D1:J1"/>
    <mergeCell ref="D2:J2"/>
    <mergeCell ref="D3:J3"/>
    <mergeCell ref="A4:L4"/>
    <mergeCell ref="A6:L6"/>
    <mergeCell ref="A7:C7"/>
    <mergeCell ref="D7:H7"/>
    <mergeCell ref="J7:L7"/>
    <mergeCell ref="A8:C8"/>
    <mergeCell ref="D8:H8"/>
    <mergeCell ref="J8:L8"/>
    <mergeCell ref="A13:L13"/>
    <mergeCell ref="A9:C9"/>
    <mergeCell ref="D9:H9"/>
    <mergeCell ref="J9:L9"/>
    <mergeCell ref="A10:C10"/>
    <mergeCell ref="D10:H10"/>
    <mergeCell ref="J10:L10"/>
    <mergeCell ref="A11:C11"/>
    <mergeCell ref="D11:H11"/>
    <mergeCell ref="J11:L11"/>
    <mergeCell ref="A12:B12"/>
    <mergeCell ref="D12:E12"/>
    <mergeCell ref="F17:G17"/>
    <mergeCell ref="H17:I17"/>
    <mergeCell ref="F18:G18"/>
    <mergeCell ref="H18:I18"/>
    <mergeCell ref="F14:G14"/>
    <mergeCell ref="H14:I14"/>
    <mergeCell ref="F15:G15"/>
    <mergeCell ref="H15:I15"/>
    <mergeCell ref="F16:G16"/>
    <mergeCell ref="H16:I16"/>
  </mergeCells>
  <conditionalFormatting sqref="E15:E18">
    <cfRule type="cellIs" dxfId="14" priority="1" stopIfTrue="1" operator="lessThan">
      <formula>64.9%</formula>
    </cfRule>
    <cfRule type="cellIs" dxfId="13" priority="2" stopIfTrue="1" operator="between">
      <formula>65%</formula>
      <formula>94.9%</formula>
    </cfRule>
    <cfRule type="cellIs" dxfId="12" priority="3" stopIfTrue="1" operator="greaterThanOrEqual">
      <formula>0.95</formula>
    </cfRule>
  </conditionalFormatting>
  <dataValidations count="1">
    <dataValidation type="list" allowBlank="1" showInputMessage="1" showErrorMessage="1" sqref="L15:L18">
      <formula1>$A$37:$A$39</formula1>
    </dataValidation>
  </dataValidations>
  <hyperlinks>
    <hyperlink ref="H5:J5" location="'Listado de Indicadores'!A1" display="SEGUIMIENTO A LAS METAS DEL PLAN DE DESARROLLO"/>
  </hyperlinks>
  <pageMargins left="0.70866141732283472" right="0.70866141732283472" top="0.35433070866141736" bottom="0.35433070866141736" header="0.31496062992125984" footer="0.31496062992125984"/>
  <pageSetup scale="59" orientation="landscape" verticalDpi="300" r:id="rId1"/>
  <drawing r:id="rId2"/>
</worksheet>
</file>

<file path=xl/worksheets/sheet4.xml><?xml version="1.0" encoding="utf-8"?>
<worksheet xmlns="http://schemas.openxmlformats.org/spreadsheetml/2006/main" xmlns:r="http://schemas.openxmlformats.org/officeDocument/2006/relationships">
  <dimension ref="A1:L40"/>
  <sheetViews>
    <sheetView view="pageBreakPreview" topLeftCell="A7" zoomScale="80" zoomScaleSheetLayoutView="80" workbookViewId="0">
      <selection activeCell="D8" sqref="D8:H8"/>
    </sheetView>
  </sheetViews>
  <sheetFormatPr baseColWidth="10" defaultRowHeight="12.75"/>
  <cols>
    <col min="1" max="2" width="14.7109375" customWidth="1"/>
    <col min="3" max="3" width="15.85546875" customWidth="1"/>
    <col min="4" max="6" width="8.7109375" customWidth="1"/>
    <col min="7" max="7" width="27.140625" customWidth="1"/>
    <col min="8" max="9" width="21.7109375" customWidth="1"/>
    <col min="10" max="10" width="29.5703125" customWidth="1"/>
    <col min="11" max="11" width="17.42578125" customWidth="1"/>
    <col min="12" max="12" width="21.7109375" customWidth="1"/>
  </cols>
  <sheetData>
    <row r="1" spans="1:12" ht="24.95" customHeight="1">
      <c r="A1" s="47"/>
      <c r="B1" s="47"/>
      <c r="C1" s="47"/>
      <c r="D1" s="49" t="s">
        <v>7</v>
      </c>
      <c r="E1" s="49"/>
      <c r="F1" s="49"/>
      <c r="G1" s="49"/>
      <c r="H1" s="49"/>
      <c r="I1" s="49"/>
      <c r="J1" s="49"/>
      <c r="K1" s="3" t="s">
        <v>21</v>
      </c>
      <c r="L1" s="3"/>
    </row>
    <row r="2" spans="1:12" ht="24.95" customHeight="1">
      <c r="A2" s="48"/>
      <c r="B2" s="48"/>
      <c r="C2" s="48"/>
      <c r="D2" s="50" t="str">
        <f>'001'!D2:J2</f>
        <v>PROCESO PLANEACIÓN</v>
      </c>
      <c r="E2" s="50"/>
      <c r="F2" s="50"/>
      <c r="G2" s="50"/>
      <c r="H2" s="50"/>
      <c r="I2" s="50"/>
      <c r="J2" s="50"/>
      <c r="K2" s="4" t="s">
        <v>20</v>
      </c>
      <c r="L2" s="4"/>
    </row>
    <row r="3" spans="1:12" ht="24.95" customHeight="1">
      <c r="A3" s="48"/>
      <c r="B3" s="48"/>
      <c r="C3" s="48"/>
      <c r="D3" s="50" t="s">
        <v>19</v>
      </c>
      <c r="E3" s="50"/>
      <c r="F3" s="50"/>
      <c r="G3" s="50"/>
      <c r="H3" s="50"/>
      <c r="I3" s="50"/>
      <c r="J3" s="50"/>
      <c r="K3" s="4" t="s">
        <v>22</v>
      </c>
      <c r="L3" s="4"/>
    </row>
    <row r="4" spans="1:12" ht="24.95" customHeight="1">
      <c r="A4" s="58" t="s">
        <v>10</v>
      </c>
      <c r="B4" s="59"/>
      <c r="C4" s="59"/>
      <c r="D4" s="59"/>
      <c r="E4" s="59"/>
      <c r="F4" s="59"/>
      <c r="G4" s="59"/>
      <c r="H4" s="59"/>
      <c r="I4" s="59"/>
      <c r="J4" s="59"/>
      <c r="K4" s="59"/>
      <c r="L4" s="59"/>
    </row>
    <row r="5" spans="1:12" ht="27.75" customHeight="1">
      <c r="A5" s="67" t="s">
        <v>33</v>
      </c>
      <c r="B5" s="68"/>
      <c r="C5" s="69"/>
      <c r="D5" s="70">
        <v>3</v>
      </c>
      <c r="E5" s="71"/>
      <c r="F5" s="72"/>
      <c r="G5" s="7" t="s">
        <v>34</v>
      </c>
      <c r="H5" s="73" t="s">
        <v>62</v>
      </c>
      <c r="I5" s="74"/>
      <c r="J5" s="75"/>
      <c r="K5" s="20" t="s">
        <v>35</v>
      </c>
      <c r="L5" s="44" t="s">
        <v>105</v>
      </c>
    </row>
    <row r="6" spans="1:12">
      <c r="A6" s="61"/>
      <c r="B6" s="61"/>
      <c r="C6" s="61"/>
      <c r="D6" s="61"/>
      <c r="E6" s="61"/>
      <c r="F6" s="61"/>
      <c r="G6" s="61"/>
      <c r="H6" s="61"/>
      <c r="I6" s="61"/>
      <c r="J6" s="61"/>
      <c r="K6" s="61"/>
      <c r="L6" s="61"/>
    </row>
    <row r="7" spans="1:12" ht="69.95" customHeight="1">
      <c r="A7" s="62" t="s">
        <v>11</v>
      </c>
      <c r="B7" s="62"/>
      <c r="C7" s="62"/>
      <c r="D7" s="60" t="s">
        <v>95</v>
      </c>
      <c r="E7" s="48"/>
      <c r="F7" s="48"/>
      <c r="G7" s="48"/>
      <c r="H7" s="48"/>
      <c r="I7" s="20" t="s">
        <v>15</v>
      </c>
      <c r="J7" s="60" t="s">
        <v>96</v>
      </c>
      <c r="K7" s="48"/>
      <c r="L7" s="48"/>
    </row>
    <row r="8" spans="1:12" ht="139.5" customHeight="1">
      <c r="A8" s="62" t="s">
        <v>0</v>
      </c>
      <c r="B8" s="62"/>
      <c r="C8" s="62"/>
      <c r="D8" s="48" t="s">
        <v>39</v>
      </c>
      <c r="E8" s="48"/>
      <c r="F8" s="48"/>
      <c r="G8" s="48"/>
      <c r="H8" s="48"/>
      <c r="I8" s="20" t="s">
        <v>16</v>
      </c>
      <c r="J8" s="60" t="s">
        <v>97</v>
      </c>
      <c r="K8" s="48"/>
      <c r="L8" s="48"/>
    </row>
    <row r="9" spans="1:12" ht="69.95" customHeight="1">
      <c r="A9" s="62" t="s">
        <v>12</v>
      </c>
      <c r="B9" s="62"/>
      <c r="C9" s="62"/>
      <c r="D9" s="60" t="s">
        <v>98</v>
      </c>
      <c r="E9" s="48"/>
      <c r="F9" s="48"/>
      <c r="G9" s="48"/>
      <c r="H9" s="48"/>
      <c r="I9" s="20" t="s">
        <v>1</v>
      </c>
      <c r="J9" s="60" t="s">
        <v>106</v>
      </c>
      <c r="K9" s="48"/>
      <c r="L9" s="48"/>
    </row>
    <row r="10" spans="1:12" ht="69.95" customHeight="1">
      <c r="A10" s="62" t="s">
        <v>13</v>
      </c>
      <c r="B10" s="62"/>
      <c r="C10" s="62"/>
      <c r="D10" s="60" t="s">
        <v>65</v>
      </c>
      <c r="E10" s="48"/>
      <c r="F10" s="48"/>
      <c r="G10" s="48"/>
      <c r="H10" s="48"/>
      <c r="I10" s="20" t="s">
        <v>17</v>
      </c>
      <c r="J10" s="77" t="s">
        <v>44</v>
      </c>
      <c r="K10" s="48"/>
      <c r="L10" s="48"/>
    </row>
    <row r="11" spans="1:12" ht="69.95" customHeight="1">
      <c r="A11" s="62" t="s">
        <v>14</v>
      </c>
      <c r="B11" s="62"/>
      <c r="C11" s="62"/>
      <c r="D11" s="60" t="s">
        <v>63</v>
      </c>
      <c r="E11" s="48"/>
      <c r="F11" s="48"/>
      <c r="G11" s="48"/>
      <c r="H11" s="48"/>
      <c r="I11" s="23" t="s">
        <v>18</v>
      </c>
      <c r="J11" s="60" t="s">
        <v>64</v>
      </c>
      <c r="K11" s="48"/>
      <c r="L11" s="48"/>
    </row>
    <row r="12" spans="1:12" s="13" customFormat="1" ht="51.75" customHeight="1">
      <c r="A12" s="67" t="s">
        <v>29</v>
      </c>
      <c r="B12" s="69"/>
      <c r="C12" s="8">
        <v>0.9</v>
      </c>
      <c r="D12" s="67" t="s">
        <v>30</v>
      </c>
      <c r="E12" s="69"/>
      <c r="F12" s="12">
        <v>0.65</v>
      </c>
      <c r="G12" s="7" t="s">
        <v>31</v>
      </c>
      <c r="H12" s="14">
        <v>1</v>
      </c>
      <c r="I12" s="20" t="s">
        <v>3</v>
      </c>
      <c r="J12" s="11" t="s">
        <v>66</v>
      </c>
      <c r="K12" s="15" t="s">
        <v>83</v>
      </c>
      <c r="L12" s="16" t="s">
        <v>101</v>
      </c>
    </row>
    <row r="13" spans="1:12" s="2" customFormat="1" ht="24.95" customHeight="1">
      <c r="A13" s="58" t="s">
        <v>4</v>
      </c>
      <c r="B13" s="59"/>
      <c r="C13" s="59"/>
      <c r="D13" s="59"/>
      <c r="E13" s="59"/>
      <c r="F13" s="59"/>
      <c r="G13" s="59"/>
      <c r="H13" s="59"/>
      <c r="I13" s="59"/>
      <c r="J13" s="59"/>
      <c r="K13" s="59"/>
      <c r="L13" s="59"/>
    </row>
    <row r="14" spans="1:12" s="1" customFormat="1" ht="39.75" customHeight="1">
      <c r="A14" s="20" t="s">
        <v>5</v>
      </c>
      <c r="B14" s="20" t="s">
        <v>8</v>
      </c>
      <c r="C14" s="20" t="s">
        <v>9</v>
      </c>
      <c r="D14" s="20" t="s">
        <v>2</v>
      </c>
      <c r="E14" s="20" t="s">
        <v>6</v>
      </c>
      <c r="F14" s="65" t="s">
        <v>26</v>
      </c>
      <c r="G14" s="66"/>
      <c r="H14" s="62" t="s">
        <v>27</v>
      </c>
      <c r="I14" s="62"/>
      <c r="J14" s="20" t="s">
        <v>24</v>
      </c>
      <c r="K14" s="20" t="s">
        <v>25</v>
      </c>
      <c r="L14" s="20" t="s">
        <v>23</v>
      </c>
    </row>
    <row r="15" spans="1:12" s="1" customFormat="1" ht="39.75" customHeight="1">
      <c r="A15" s="65" t="s">
        <v>99</v>
      </c>
      <c r="B15" s="81"/>
      <c r="C15" s="81"/>
      <c r="D15" s="81"/>
      <c r="E15" s="81"/>
      <c r="F15" s="81"/>
      <c r="G15" s="81"/>
      <c r="H15" s="81"/>
      <c r="I15" s="81"/>
      <c r="J15" s="81"/>
      <c r="K15" s="81"/>
      <c r="L15" s="66"/>
    </row>
    <row r="16" spans="1:12" s="1" customFormat="1" ht="30" customHeight="1">
      <c r="A16" s="28">
        <v>42286</v>
      </c>
      <c r="B16" s="19"/>
      <c r="C16" s="19"/>
      <c r="D16" s="9">
        <f>C$12</f>
        <v>0.9</v>
      </c>
      <c r="E16" s="10" t="e">
        <f>B16/C16</f>
        <v>#DIV/0!</v>
      </c>
      <c r="F16" s="63"/>
      <c r="G16" s="64"/>
      <c r="H16" s="48"/>
      <c r="I16" s="48"/>
      <c r="J16" s="19"/>
      <c r="K16" s="28"/>
      <c r="L16" s="33"/>
    </row>
    <row r="17" spans="1:12" s="1" customFormat="1" ht="30" customHeight="1">
      <c r="A17" s="19"/>
      <c r="B17" s="19"/>
      <c r="C17" s="19"/>
      <c r="D17" s="9">
        <f t="shared" ref="D17:D19" si="0">C$12</f>
        <v>0.9</v>
      </c>
      <c r="E17" s="10" t="e">
        <f>B17/C17</f>
        <v>#DIV/0!</v>
      </c>
      <c r="F17" s="63"/>
      <c r="G17" s="64"/>
      <c r="H17" s="48"/>
      <c r="I17" s="48"/>
      <c r="J17" s="19"/>
      <c r="K17" s="19"/>
      <c r="L17" s="33"/>
    </row>
    <row r="18" spans="1:12" ht="30" customHeight="1">
      <c r="A18" s="19"/>
      <c r="B18" s="19"/>
      <c r="C18" s="19"/>
      <c r="D18" s="9">
        <f t="shared" si="0"/>
        <v>0.9</v>
      </c>
      <c r="E18" s="10" t="e">
        <f t="shared" ref="E18:E19" si="1">B18/C18</f>
        <v>#DIV/0!</v>
      </c>
      <c r="F18" s="63"/>
      <c r="G18" s="64"/>
      <c r="H18" s="48"/>
      <c r="I18" s="48"/>
      <c r="J18" s="19"/>
      <c r="K18" s="19"/>
      <c r="L18" s="33"/>
    </row>
    <row r="19" spans="1:12" ht="30" customHeight="1">
      <c r="A19" s="19"/>
      <c r="B19" s="19"/>
      <c r="C19" s="19"/>
      <c r="D19" s="9">
        <f t="shared" si="0"/>
        <v>0.9</v>
      </c>
      <c r="E19" s="10" t="e">
        <f t="shared" si="1"/>
        <v>#DIV/0!</v>
      </c>
      <c r="F19" s="63"/>
      <c r="G19" s="64"/>
      <c r="H19" s="48"/>
      <c r="I19" s="48"/>
      <c r="J19" s="19"/>
      <c r="K19" s="19"/>
      <c r="L19" s="33"/>
    </row>
    <row r="20" spans="1:12" ht="30" customHeight="1">
      <c r="A20" s="68" t="s">
        <v>100</v>
      </c>
      <c r="B20" s="80"/>
      <c r="C20" s="80"/>
      <c r="D20" s="80"/>
      <c r="E20" s="80"/>
      <c r="F20" s="80"/>
      <c r="G20" s="80"/>
      <c r="H20" s="80"/>
      <c r="I20" s="80"/>
      <c r="J20" s="80"/>
      <c r="K20" s="80"/>
      <c r="L20" s="80"/>
    </row>
    <row r="21" spans="1:12" ht="30" customHeight="1">
      <c r="A21" s="28">
        <v>42286</v>
      </c>
      <c r="B21" s="43"/>
      <c r="C21" s="43"/>
      <c r="D21" s="9">
        <f>C$12</f>
        <v>0.9</v>
      </c>
      <c r="E21" s="10" t="e">
        <f>B21/C21</f>
        <v>#DIV/0!</v>
      </c>
      <c r="F21" s="63"/>
      <c r="G21" s="64"/>
      <c r="H21" s="48"/>
      <c r="I21" s="48"/>
      <c r="J21" s="43"/>
      <c r="K21" s="28"/>
      <c r="L21" s="43"/>
    </row>
    <row r="22" spans="1:12" ht="30" customHeight="1">
      <c r="A22" s="43"/>
      <c r="B22" s="43"/>
      <c r="C22" s="43"/>
      <c r="D22" s="9">
        <f t="shared" ref="D22:D24" si="2">C$12</f>
        <v>0.9</v>
      </c>
      <c r="E22" s="10" t="e">
        <f>B22/C22</f>
        <v>#DIV/0!</v>
      </c>
      <c r="F22" s="63"/>
      <c r="G22" s="64"/>
      <c r="H22" s="48"/>
      <c r="I22" s="48"/>
      <c r="J22" s="43"/>
      <c r="K22" s="43"/>
      <c r="L22" s="43"/>
    </row>
    <row r="23" spans="1:12" ht="30" customHeight="1">
      <c r="A23" s="43"/>
      <c r="B23" s="43"/>
      <c r="C23" s="43"/>
      <c r="D23" s="9">
        <f t="shared" si="2"/>
        <v>0.9</v>
      </c>
      <c r="E23" s="10" t="e">
        <f t="shared" ref="E23:E24" si="3">B23/C23</f>
        <v>#DIV/0!</v>
      </c>
      <c r="F23" s="63"/>
      <c r="G23" s="64"/>
      <c r="H23" s="48"/>
      <c r="I23" s="48"/>
      <c r="J23" s="43"/>
      <c r="K23" s="43"/>
      <c r="L23" s="43"/>
    </row>
    <row r="24" spans="1:12" ht="30" customHeight="1">
      <c r="A24" s="43"/>
      <c r="B24" s="43"/>
      <c r="C24" s="43"/>
      <c r="D24" s="9">
        <f t="shared" si="2"/>
        <v>0.9</v>
      </c>
      <c r="E24" s="10" t="e">
        <f t="shared" si="3"/>
        <v>#DIV/0!</v>
      </c>
      <c r="F24" s="63"/>
      <c r="G24" s="64"/>
      <c r="H24" s="48"/>
      <c r="I24" s="48"/>
      <c r="J24" s="43"/>
      <c r="K24" s="43"/>
      <c r="L24" s="43"/>
    </row>
    <row r="38" spans="1:1" hidden="1">
      <c r="A38" s="37" t="s">
        <v>74</v>
      </c>
    </row>
    <row r="39" spans="1:1" hidden="1">
      <c r="A39" s="37" t="s">
        <v>75</v>
      </c>
    </row>
    <row r="40" spans="1:1" hidden="1">
      <c r="A40" s="37" t="s">
        <v>76</v>
      </c>
    </row>
  </sheetData>
  <mergeCells count="47">
    <mergeCell ref="A5:C5"/>
    <mergeCell ref="D5:F5"/>
    <mergeCell ref="H5:J5"/>
    <mergeCell ref="A1:C3"/>
    <mergeCell ref="D1:J1"/>
    <mergeCell ref="D2:J2"/>
    <mergeCell ref="D3:J3"/>
    <mergeCell ref="A4:L4"/>
    <mergeCell ref="A6:L6"/>
    <mergeCell ref="A7:C7"/>
    <mergeCell ref="D7:H7"/>
    <mergeCell ref="J7:L7"/>
    <mergeCell ref="A8:C8"/>
    <mergeCell ref="D8:H8"/>
    <mergeCell ref="J8:L8"/>
    <mergeCell ref="A13:L13"/>
    <mergeCell ref="A9:C9"/>
    <mergeCell ref="D9:H9"/>
    <mergeCell ref="J9:L9"/>
    <mergeCell ref="A10:C10"/>
    <mergeCell ref="D10:H10"/>
    <mergeCell ref="J10:L10"/>
    <mergeCell ref="A11:C11"/>
    <mergeCell ref="D11:H11"/>
    <mergeCell ref="J11:L11"/>
    <mergeCell ref="A12:B12"/>
    <mergeCell ref="D12:E12"/>
    <mergeCell ref="F18:G18"/>
    <mergeCell ref="H18:I18"/>
    <mergeCell ref="F19:G19"/>
    <mergeCell ref="H19:I19"/>
    <mergeCell ref="F14:G14"/>
    <mergeCell ref="H14:I14"/>
    <mergeCell ref="F16:G16"/>
    <mergeCell ref="H16:I16"/>
    <mergeCell ref="F17:G17"/>
    <mergeCell ref="H17:I17"/>
    <mergeCell ref="A15:L15"/>
    <mergeCell ref="F24:G24"/>
    <mergeCell ref="H24:I24"/>
    <mergeCell ref="A20:L20"/>
    <mergeCell ref="F21:G21"/>
    <mergeCell ref="H21:I21"/>
    <mergeCell ref="F22:G22"/>
    <mergeCell ref="H22:I22"/>
    <mergeCell ref="F23:G23"/>
    <mergeCell ref="H23:I23"/>
  </mergeCells>
  <conditionalFormatting sqref="E16:E19">
    <cfRule type="cellIs" dxfId="11" priority="4" stopIfTrue="1" operator="lessThan">
      <formula>64.9%</formula>
    </cfRule>
    <cfRule type="cellIs" dxfId="10" priority="5" stopIfTrue="1" operator="between">
      <formula>65%</formula>
      <formula>90.9%</formula>
    </cfRule>
    <cfRule type="cellIs" dxfId="9" priority="6" stopIfTrue="1" operator="greaterThanOrEqual">
      <formula>0.9</formula>
    </cfRule>
  </conditionalFormatting>
  <conditionalFormatting sqref="E21:E24">
    <cfRule type="cellIs" dxfId="8" priority="1" stopIfTrue="1" operator="lessThan">
      <formula>64.9%</formula>
    </cfRule>
    <cfRule type="cellIs" dxfId="7" priority="2" stopIfTrue="1" operator="between">
      <formula>65%</formula>
      <formula>90.9%</formula>
    </cfRule>
    <cfRule type="cellIs" dxfId="6" priority="3" stopIfTrue="1" operator="greaterThanOrEqual">
      <formula>0.9</formula>
    </cfRule>
  </conditionalFormatting>
  <dataValidations count="1">
    <dataValidation type="list" allowBlank="1" showInputMessage="1" showErrorMessage="1" sqref="L16:L19 L21:L24">
      <formula1>$A$38:$A$40</formula1>
    </dataValidation>
  </dataValidations>
  <hyperlinks>
    <hyperlink ref="H5:J5" location="'Listado de Indicadores'!A1" display="SEGUIMIENTO A EJECUCIÓN DE PROYECTOS "/>
  </hyperlinks>
  <pageMargins left="0.70866141732283472" right="0.70866141732283472" top="0.35433070866141736" bottom="0.35433070866141736" header="0.31496062992125984" footer="0.31496062992125984"/>
  <pageSetup scale="58" orientation="landscape" verticalDpi="300" r:id="rId1"/>
  <rowBreaks count="1" manualBreakCount="1">
    <brk id="24" max="11" man="1"/>
  </rowBreaks>
  <drawing r:id="rId2"/>
</worksheet>
</file>

<file path=xl/worksheets/sheet5.xml><?xml version="1.0" encoding="utf-8"?>
<worksheet xmlns="http://schemas.openxmlformats.org/spreadsheetml/2006/main" xmlns:r="http://schemas.openxmlformats.org/officeDocument/2006/relationships">
  <dimension ref="A1:L36"/>
  <sheetViews>
    <sheetView view="pageBreakPreview" zoomScale="77" zoomScaleSheetLayoutView="77" workbookViewId="0">
      <selection activeCell="E15" sqref="E15"/>
    </sheetView>
  </sheetViews>
  <sheetFormatPr baseColWidth="10" defaultRowHeight="12.75"/>
  <cols>
    <col min="1" max="1" width="16.7109375" customWidth="1"/>
    <col min="2" max="2" width="14.7109375" customWidth="1"/>
    <col min="3" max="3" width="15.85546875" customWidth="1"/>
    <col min="4" max="6" width="8.7109375" customWidth="1"/>
    <col min="7" max="7" width="27.140625" customWidth="1"/>
    <col min="8" max="9" width="21.7109375" customWidth="1"/>
    <col min="10" max="10" width="29.5703125" customWidth="1"/>
    <col min="11" max="11" width="17.42578125" customWidth="1"/>
    <col min="12" max="12" width="21.7109375" customWidth="1"/>
  </cols>
  <sheetData>
    <row r="1" spans="1:12" ht="24.95" customHeight="1">
      <c r="A1" s="47"/>
      <c r="B1" s="47"/>
      <c r="C1" s="47"/>
      <c r="D1" s="49" t="s">
        <v>7</v>
      </c>
      <c r="E1" s="49"/>
      <c r="F1" s="49"/>
      <c r="G1" s="49"/>
      <c r="H1" s="49"/>
      <c r="I1" s="49"/>
      <c r="J1" s="49"/>
      <c r="K1" s="3" t="s">
        <v>21</v>
      </c>
      <c r="L1" s="3"/>
    </row>
    <row r="2" spans="1:12" ht="24.95" customHeight="1">
      <c r="A2" s="48"/>
      <c r="B2" s="48"/>
      <c r="C2" s="48"/>
      <c r="D2" s="50" t="str">
        <f>'001'!D2:J2</f>
        <v>PROCESO PLANEACIÓN</v>
      </c>
      <c r="E2" s="50"/>
      <c r="F2" s="50"/>
      <c r="G2" s="50"/>
      <c r="H2" s="50"/>
      <c r="I2" s="50"/>
      <c r="J2" s="50"/>
      <c r="K2" s="4" t="s">
        <v>20</v>
      </c>
      <c r="L2" s="4"/>
    </row>
    <row r="3" spans="1:12" ht="24.95" customHeight="1">
      <c r="A3" s="48"/>
      <c r="B3" s="48"/>
      <c r="C3" s="48"/>
      <c r="D3" s="50" t="s">
        <v>19</v>
      </c>
      <c r="E3" s="50"/>
      <c r="F3" s="50"/>
      <c r="G3" s="50"/>
      <c r="H3" s="50"/>
      <c r="I3" s="50"/>
      <c r="J3" s="50"/>
      <c r="K3" s="4" t="s">
        <v>22</v>
      </c>
      <c r="L3" s="4"/>
    </row>
    <row r="4" spans="1:12" ht="24.95" customHeight="1">
      <c r="A4" s="58" t="s">
        <v>10</v>
      </c>
      <c r="B4" s="59"/>
      <c r="C4" s="59"/>
      <c r="D4" s="59"/>
      <c r="E4" s="59"/>
      <c r="F4" s="59"/>
      <c r="G4" s="59"/>
      <c r="H4" s="59"/>
      <c r="I4" s="59"/>
      <c r="J4" s="59"/>
      <c r="K4" s="59"/>
      <c r="L4" s="59"/>
    </row>
    <row r="5" spans="1:12" ht="27.75" customHeight="1">
      <c r="A5" s="67" t="s">
        <v>33</v>
      </c>
      <c r="B5" s="68"/>
      <c r="C5" s="69"/>
      <c r="D5" s="70">
        <v>4</v>
      </c>
      <c r="E5" s="71"/>
      <c r="F5" s="72"/>
      <c r="G5" s="7" t="s">
        <v>34</v>
      </c>
      <c r="H5" s="82" t="s">
        <v>71</v>
      </c>
      <c r="I5" s="83"/>
      <c r="J5" s="84"/>
      <c r="K5" s="22" t="s">
        <v>35</v>
      </c>
      <c r="L5" s="17" t="s">
        <v>41</v>
      </c>
    </row>
    <row r="6" spans="1:12">
      <c r="A6" s="61"/>
      <c r="B6" s="61"/>
      <c r="C6" s="61"/>
      <c r="D6" s="61"/>
      <c r="E6" s="61"/>
      <c r="F6" s="61"/>
      <c r="G6" s="61"/>
      <c r="H6" s="61"/>
      <c r="I6" s="61"/>
      <c r="J6" s="61"/>
      <c r="K6" s="61"/>
      <c r="L6" s="61"/>
    </row>
    <row r="7" spans="1:12" ht="69.95" customHeight="1">
      <c r="A7" s="62" t="s">
        <v>11</v>
      </c>
      <c r="B7" s="62"/>
      <c r="C7" s="62"/>
      <c r="D7" s="60" t="s">
        <v>67</v>
      </c>
      <c r="E7" s="48"/>
      <c r="F7" s="48"/>
      <c r="G7" s="48"/>
      <c r="H7" s="48"/>
      <c r="I7" s="22" t="s">
        <v>15</v>
      </c>
      <c r="J7" s="60" t="s">
        <v>68</v>
      </c>
      <c r="K7" s="48"/>
      <c r="L7" s="48"/>
    </row>
    <row r="8" spans="1:12" ht="79.5" customHeight="1">
      <c r="A8" s="62" t="s">
        <v>0</v>
      </c>
      <c r="B8" s="62"/>
      <c r="C8" s="62"/>
      <c r="D8" s="48" t="s">
        <v>39</v>
      </c>
      <c r="E8" s="48"/>
      <c r="F8" s="48"/>
      <c r="G8" s="48"/>
      <c r="H8" s="48"/>
      <c r="I8" s="22" t="s">
        <v>16</v>
      </c>
      <c r="J8" s="60" t="s">
        <v>85</v>
      </c>
      <c r="K8" s="48"/>
      <c r="L8" s="48"/>
    </row>
    <row r="9" spans="1:12" ht="69.95" customHeight="1">
      <c r="A9" s="62" t="s">
        <v>12</v>
      </c>
      <c r="B9" s="62"/>
      <c r="C9" s="62"/>
      <c r="D9" s="60" t="s">
        <v>72</v>
      </c>
      <c r="E9" s="48"/>
      <c r="F9" s="48"/>
      <c r="G9" s="48"/>
      <c r="H9" s="48"/>
      <c r="I9" s="22" t="s">
        <v>1</v>
      </c>
      <c r="J9" s="77" t="s">
        <v>69</v>
      </c>
      <c r="K9" s="48"/>
      <c r="L9" s="48"/>
    </row>
    <row r="10" spans="1:12" ht="69.95" customHeight="1">
      <c r="A10" s="62" t="s">
        <v>13</v>
      </c>
      <c r="B10" s="62"/>
      <c r="C10" s="62"/>
      <c r="D10" s="77" t="s">
        <v>69</v>
      </c>
      <c r="E10" s="48"/>
      <c r="F10" s="48"/>
      <c r="G10" s="48"/>
      <c r="H10" s="48"/>
      <c r="I10" s="22" t="s">
        <v>17</v>
      </c>
      <c r="J10" s="77" t="s">
        <v>40</v>
      </c>
      <c r="K10" s="48"/>
      <c r="L10" s="48"/>
    </row>
    <row r="11" spans="1:12" ht="69.95" customHeight="1">
      <c r="A11" s="62" t="s">
        <v>14</v>
      </c>
      <c r="B11" s="62"/>
      <c r="C11" s="62"/>
      <c r="D11" s="60" t="s">
        <v>63</v>
      </c>
      <c r="E11" s="48"/>
      <c r="F11" s="48"/>
      <c r="G11" s="48"/>
      <c r="H11" s="48"/>
      <c r="I11" s="27" t="s">
        <v>18</v>
      </c>
      <c r="J11" s="60" t="s">
        <v>64</v>
      </c>
      <c r="K11" s="48"/>
      <c r="L11" s="48"/>
    </row>
    <row r="12" spans="1:12" s="13" customFormat="1" ht="51.75" customHeight="1">
      <c r="A12" s="67" t="s">
        <v>29</v>
      </c>
      <c r="B12" s="69"/>
      <c r="C12" s="8">
        <v>0.95</v>
      </c>
      <c r="D12" s="67" t="s">
        <v>30</v>
      </c>
      <c r="E12" s="69"/>
      <c r="F12" s="12">
        <v>0.65</v>
      </c>
      <c r="G12" s="7" t="s">
        <v>31</v>
      </c>
      <c r="H12" s="14">
        <v>1</v>
      </c>
      <c r="I12" s="22" t="s">
        <v>3</v>
      </c>
      <c r="J12" s="11" t="s">
        <v>38</v>
      </c>
      <c r="K12" s="15" t="s">
        <v>81</v>
      </c>
      <c r="L12" s="16" t="s">
        <v>84</v>
      </c>
    </row>
    <row r="13" spans="1:12" s="2" customFormat="1" ht="24.95" customHeight="1">
      <c r="A13" s="58" t="s">
        <v>4</v>
      </c>
      <c r="B13" s="59"/>
      <c r="C13" s="59"/>
      <c r="D13" s="59"/>
      <c r="E13" s="59"/>
      <c r="F13" s="59"/>
      <c r="G13" s="59"/>
      <c r="H13" s="59"/>
      <c r="I13" s="59"/>
      <c r="J13" s="59"/>
      <c r="K13" s="59"/>
      <c r="L13" s="59"/>
    </row>
    <row r="14" spans="1:12" s="1" customFormat="1" ht="39.75" customHeight="1">
      <c r="A14" s="22" t="s">
        <v>5</v>
      </c>
      <c r="B14" s="22" t="s">
        <v>8</v>
      </c>
      <c r="C14" s="22" t="s">
        <v>9</v>
      </c>
      <c r="D14" s="22" t="s">
        <v>2</v>
      </c>
      <c r="E14" s="22" t="s">
        <v>6</v>
      </c>
      <c r="F14" s="65" t="s">
        <v>26</v>
      </c>
      <c r="G14" s="66"/>
      <c r="H14" s="62" t="s">
        <v>27</v>
      </c>
      <c r="I14" s="62"/>
      <c r="J14" s="22" t="s">
        <v>24</v>
      </c>
      <c r="K14" s="22" t="s">
        <v>25</v>
      </c>
      <c r="L14" s="22" t="s">
        <v>23</v>
      </c>
    </row>
    <row r="15" spans="1:12" s="1" customFormat="1" ht="125.25" customHeight="1">
      <c r="A15" s="38">
        <v>42277</v>
      </c>
      <c r="B15" s="21">
        <v>352</v>
      </c>
      <c r="C15" s="21">
        <v>520</v>
      </c>
      <c r="D15" s="9">
        <f>C$12</f>
        <v>0.95</v>
      </c>
      <c r="E15" s="10">
        <f>B15/C15</f>
        <v>0.67692307692307696</v>
      </c>
      <c r="F15" s="63" t="s">
        <v>91</v>
      </c>
      <c r="G15" s="64"/>
      <c r="H15" s="48" t="s">
        <v>92</v>
      </c>
      <c r="I15" s="48"/>
      <c r="J15" s="41" t="s">
        <v>87</v>
      </c>
      <c r="K15" s="28">
        <v>42369</v>
      </c>
      <c r="L15" s="33" t="s">
        <v>74</v>
      </c>
    </row>
    <row r="16" spans="1:12" ht="30" customHeight="1">
      <c r="E16" s="39"/>
    </row>
    <row r="34" spans="1:1" hidden="1">
      <c r="A34" s="37" t="s">
        <v>74</v>
      </c>
    </row>
    <row r="35" spans="1:1" hidden="1">
      <c r="A35" s="37" t="s">
        <v>75</v>
      </c>
    </row>
    <row r="36" spans="1:1" hidden="1">
      <c r="A36" s="37" t="s">
        <v>76</v>
      </c>
    </row>
  </sheetData>
  <mergeCells count="31">
    <mergeCell ref="A5:C5"/>
    <mergeCell ref="D5:F5"/>
    <mergeCell ref="H5:J5"/>
    <mergeCell ref="A1:C3"/>
    <mergeCell ref="D1:J1"/>
    <mergeCell ref="D2:J2"/>
    <mergeCell ref="D3:J3"/>
    <mergeCell ref="A4:L4"/>
    <mergeCell ref="A6:L6"/>
    <mergeCell ref="A7:C7"/>
    <mergeCell ref="D7:H7"/>
    <mergeCell ref="J7:L7"/>
    <mergeCell ref="A8:C8"/>
    <mergeCell ref="D8:H8"/>
    <mergeCell ref="J8:L8"/>
    <mergeCell ref="A11:C11"/>
    <mergeCell ref="D11:H11"/>
    <mergeCell ref="J11:L11"/>
    <mergeCell ref="A12:B12"/>
    <mergeCell ref="D12:E12"/>
    <mergeCell ref="A9:C9"/>
    <mergeCell ref="D9:H9"/>
    <mergeCell ref="J9:L9"/>
    <mergeCell ref="A10:C10"/>
    <mergeCell ref="D10:H10"/>
    <mergeCell ref="J10:L10"/>
    <mergeCell ref="F14:G14"/>
    <mergeCell ref="H14:I14"/>
    <mergeCell ref="F15:G15"/>
    <mergeCell ref="H15:I15"/>
    <mergeCell ref="A13:L13"/>
  </mergeCells>
  <conditionalFormatting sqref="E15">
    <cfRule type="cellIs" dxfId="5" priority="1" stopIfTrue="1" operator="lessThan">
      <formula>64.9%</formula>
    </cfRule>
    <cfRule type="cellIs" dxfId="4" priority="2" stopIfTrue="1" operator="between">
      <formula>65%</formula>
      <formula>0.94</formula>
    </cfRule>
    <cfRule type="cellIs" dxfId="3" priority="3" stopIfTrue="1" operator="greaterThanOrEqual">
      <formula>0.95</formula>
    </cfRule>
  </conditionalFormatting>
  <dataValidations count="1">
    <dataValidation type="list" allowBlank="1" showInputMessage="1" showErrorMessage="1" sqref="L15">
      <formula1>$A$34:$A$36</formula1>
    </dataValidation>
  </dataValidations>
  <hyperlinks>
    <hyperlink ref="H5:J5" location="'Listado de Indicadores'!A1" display="PORYECTOS CERTIFICADOS "/>
  </hyperlinks>
  <pageMargins left="0.70866141732283472" right="0.70866141732283472" top="0.35433070866141736" bottom="0.35433070866141736" header="0.31496062992125984" footer="0.31496062992125984"/>
  <pageSetup scale="58" orientation="landscape" verticalDpi="300" r:id="rId1"/>
  <drawing r:id="rId2"/>
</worksheet>
</file>

<file path=xl/worksheets/sheet6.xml><?xml version="1.0" encoding="utf-8"?>
<worksheet xmlns="http://schemas.openxmlformats.org/spreadsheetml/2006/main" xmlns:r="http://schemas.openxmlformats.org/officeDocument/2006/relationships">
  <dimension ref="A1:S39"/>
  <sheetViews>
    <sheetView tabSelected="1" view="pageBreakPreview" zoomScale="77" zoomScaleSheetLayoutView="77" workbookViewId="0">
      <selection activeCell="E22" sqref="E22"/>
    </sheetView>
  </sheetViews>
  <sheetFormatPr baseColWidth="10" defaultRowHeight="12.75"/>
  <cols>
    <col min="1" max="2" width="14.7109375" customWidth="1"/>
    <col min="3" max="3" width="15.85546875" customWidth="1"/>
    <col min="4" max="6" width="8.7109375" customWidth="1"/>
    <col min="7" max="7" width="27.140625" customWidth="1"/>
    <col min="8" max="9" width="21.7109375" customWidth="1"/>
    <col min="10" max="10" width="29.5703125" customWidth="1"/>
    <col min="11" max="11" width="17.42578125" customWidth="1"/>
    <col min="12" max="12" width="21.7109375" customWidth="1"/>
  </cols>
  <sheetData>
    <row r="1" spans="1:19" ht="24.95" customHeight="1">
      <c r="A1" s="47"/>
      <c r="B1" s="47"/>
      <c r="C1" s="47"/>
      <c r="D1" s="49" t="s">
        <v>7</v>
      </c>
      <c r="E1" s="49"/>
      <c r="F1" s="49"/>
      <c r="G1" s="49"/>
      <c r="H1" s="49"/>
      <c r="I1" s="49"/>
      <c r="J1" s="49"/>
      <c r="K1" s="3" t="s">
        <v>21</v>
      </c>
      <c r="L1" s="3"/>
    </row>
    <row r="2" spans="1:19" ht="24.95" customHeight="1">
      <c r="A2" s="48"/>
      <c r="B2" s="48"/>
      <c r="C2" s="48"/>
      <c r="D2" s="50" t="str">
        <f>'001'!D2:J2</f>
        <v>PROCESO PLANEACIÓN</v>
      </c>
      <c r="E2" s="50"/>
      <c r="F2" s="50"/>
      <c r="G2" s="50"/>
      <c r="H2" s="50"/>
      <c r="I2" s="50"/>
      <c r="J2" s="50"/>
      <c r="K2" s="4" t="s">
        <v>20</v>
      </c>
      <c r="L2" s="4"/>
    </row>
    <row r="3" spans="1:19" ht="24.95" customHeight="1">
      <c r="A3" s="48"/>
      <c r="B3" s="48"/>
      <c r="C3" s="48"/>
      <c r="D3" s="50" t="s">
        <v>19</v>
      </c>
      <c r="E3" s="50"/>
      <c r="F3" s="50"/>
      <c r="G3" s="50"/>
      <c r="H3" s="50"/>
      <c r="I3" s="50"/>
      <c r="J3" s="50"/>
      <c r="K3" s="4" t="s">
        <v>22</v>
      </c>
      <c r="L3" s="4"/>
    </row>
    <row r="4" spans="1:19" ht="24.95" customHeight="1">
      <c r="A4" s="58" t="s">
        <v>10</v>
      </c>
      <c r="B4" s="59"/>
      <c r="C4" s="59"/>
      <c r="D4" s="59"/>
      <c r="E4" s="59"/>
      <c r="F4" s="59"/>
      <c r="G4" s="59"/>
      <c r="H4" s="59"/>
      <c r="I4" s="59"/>
      <c r="J4" s="59"/>
      <c r="K4" s="59"/>
      <c r="L4" s="59"/>
    </row>
    <row r="5" spans="1:19" ht="27.75" customHeight="1">
      <c r="A5" s="67" t="s">
        <v>33</v>
      </c>
      <c r="B5" s="68"/>
      <c r="C5" s="69"/>
      <c r="D5" s="70">
        <v>5</v>
      </c>
      <c r="E5" s="71"/>
      <c r="F5" s="72"/>
      <c r="G5" s="7" t="s">
        <v>34</v>
      </c>
      <c r="H5" s="82" t="s">
        <v>102</v>
      </c>
      <c r="I5" s="83"/>
      <c r="J5" s="84"/>
      <c r="K5" s="22" t="s">
        <v>35</v>
      </c>
      <c r="L5" s="17" t="s">
        <v>41</v>
      </c>
    </row>
    <row r="6" spans="1:19">
      <c r="A6" s="61"/>
      <c r="B6" s="61"/>
      <c r="C6" s="61"/>
      <c r="D6" s="61"/>
      <c r="E6" s="61"/>
      <c r="F6" s="61"/>
      <c r="G6" s="61"/>
      <c r="H6" s="61"/>
      <c r="I6" s="61"/>
      <c r="J6" s="61"/>
      <c r="K6" s="61"/>
      <c r="L6" s="61"/>
    </row>
    <row r="7" spans="1:19" ht="69.95" customHeight="1">
      <c r="A7" s="62" t="s">
        <v>11</v>
      </c>
      <c r="B7" s="62"/>
      <c r="C7" s="62"/>
      <c r="D7" s="60" t="s">
        <v>103</v>
      </c>
      <c r="E7" s="48"/>
      <c r="F7" s="48"/>
      <c r="G7" s="48"/>
      <c r="H7" s="48"/>
      <c r="I7" s="22" t="s">
        <v>15</v>
      </c>
      <c r="J7" s="60" t="s">
        <v>104</v>
      </c>
      <c r="K7" s="48"/>
      <c r="L7" s="48"/>
    </row>
    <row r="8" spans="1:19" ht="79.5" customHeight="1">
      <c r="A8" s="62" t="s">
        <v>0</v>
      </c>
      <c r="B8" s="62"/>
      <c r="C8" s="62"/>
      <c r="D8" s="48" t="s">
        <v>39</v>
      </c>
      <c r="E8" s="48"/>
      <c r="F8" s="48"/>
      <c r="G8" s="48"/>
      <c r="H8" s="48"/>
      <c r="I8" s="22" t="s">
        <v>16</v>
      </c>
      <c r="J8" s="50" t="s">
        <v>111</v>
      </c>
      <c r="K8" s="48"/>
      <c r="L8" s="48"/>
    </row>
    <row r="9" spans="1:19" ht="69.95" customHeight="1">
      <c r="A9" s="62" t="s">
        <v>12</v>
      </c>
      <c r="B9" s="62"/>
      <c r="C9" s="62"/>
      <c r="D9" s="60" t="s">
        <v>110</v>
      </c>
      <c r="E9" s="48"/>
      <c r="F9" s="48"/>
      <c r="G9" s="48"/>
      <c r="H9" s="48"/>
      <c r="I9" s="22" t="s">
        <v>1</v>
      </c>
      <c r="J9" s="60" t="s">
        <v>112</v>
      </c>
      <c r="K9" s="48"/>
      <c r="L9" s="48"/>
    </row>
    <row r="10" spans="1:19" ht="69.95" customHeight="1">
      <c r="A10" s="62" t="s">
        <v>13</v>
      </c>
      <c r="B10" s="62"/>
      <c r="C10" s="62"/>
      <c r="D10" s="77" t="s">
        <v>70</v>
      </c>
      <c r="E10" s="48"/>
      <c r="F10" s="48"/>
      <c r="G10" s="48"/>
      <c r="H10" s="48"/>
      <c r="I10" s="22" t="s">
        <v>17</v>
      </c>
      <c r="J10" s="60" t="s">
        <v>107</v>
      </c>
      <c r="K10" s="48"/>
      <c r="L10" s="48"/>
      <c r="S10" s="37"/>
    </row>
    <row r="11" spans="1:19" ht="69.95" customHeight="1">
      <c r="A11" s="62" t="s">
        <v>14</v>
      </c>
      <c r="B11" s="62"/>
      <c r="C11" s="62"/>
      <c r="D11" s="60" t="s">
        <v>63</v>
      </c>
      <c r="E11" s="48"/>
      <c r="F11" s="48"/>
      <c r="G11" s="48"/>
      <c r="H11" s="48"/>
      <c r="I11" s="27" t="s">
        <v>18</v>
      </c>
      <c r="J11" s="60" t="s">
        <v>64</v>
      </c>
      <c r="K11" s="48"/>
      <c r="L11" s="48"/>
      <c r="S11" s="37"/>
    </row>
    <row r="12" spans="1:19" s="13" customFormat="1" ht="51.75" customHeight="1">
      <c r="A12" s="67" t="s">
        <v>29</v>
      </c>
      <c r="B12" s="69"/>
      <c r="C12" s="8">
        <v>1</v>
      </c>
      <c r="D12" s="67" t="s">
        <v>30</v>
      </c>
      <c r="E12" s="69"/>
      <c r="F12" s="12">
        <v>0.7</v>
      </c>
      <c r="G12" s="7" t="s">
        <v>31</v>
      </c>
      <c r="H12" s="14">
        <v>1</v>
      </c>
      <c r="I12" s="22" t="s">
        <v>3</v>
      </c>
      <c r="J12" s="11" t="s">
        <v>108</v>
      </c>
      <c r="K12" s="15" t="s">
        <v>109</v>
      </c>
      <c r="L12" s="16" t="s">
        <v>113</v>
      </c>
      <c r="S12" s="45"/>
    </row>
    <row r="13" spans="1:19" s="2" customFormat="1" ht="24.95" customHeight="1">
      <c r="A13" s="58" t="s">
        <v>4</v>
      </c>
      <c r="B13" s="59"/>
      <c r="C13" s="59"/>
      <c r="D13" s="59"/>
      <c r="E13" s="59"/>
      <c r="F13" s="59"/>
      <c r="G13" s="59"/>
      <c r="H13" s="59"/>
      <c r="I13" s="59"/>
      <c r="J13" s="59"/>
      <c r="K13" s="59"/>
      <c r="L13" s="59"/>
    </row>
    <row r="14" spans="1:19" s="1" customFormat="1" ht="39.75" customHeight="1">
      <c r="A14" s="22" t="s">
        <v>5</v>
      </c>
      <c r="B14" s="22" t="s">
        <v>8</v>
      </c>
      <c r="C14" s="22" t="s">
        <v>9</v>
      </c>
      <c r="D14" s="22" t="s">
        <v>2</v>
      </c>
      <c r="E14" s="22" t="s">
        <v>6</v>
      </c>
      <c r="F14" s="65" t="s">
        <v>26</v>
      </c>
      <c r="G14" s="66"/>
      <c r="H14" s="62" t="s">
        <v>27</v>
      </c>
      <c r="I14" s="62"/>
      <c r="J14" s="22" t="s">
        <v>24</v>
      </c>
      <c r="K14" s="22" t="s">
        <v>25</v>
      </c>
      <c r="L14" s="22" t="s">
        <v>23</v>
      </c>
    </row>
    <row r="15" spans="1:19" s="1" customFormat="1" ht="30" customHeight="1">
      <c r="A15" s="28">
        <v>42286</v>
      </c>
      <c r="B15" s="21"/>
      <c r="C15" s="21"/>
      <c r="D15" s="9">
        <f>C$12</f>
        <v>1</v>
      </c>
      <c r="E15" s="10" t="e">
        <f>B15/C15</f>
        <v>#DIV/0!</v>
      </c>
      <c r="F15" s="63"/>
      <c r="G15" s="64"/>
      <c r="H15" s="48"/>
      <c r="I15" s="48"/>
      <c r="J15" s="21"/>
      <c r="K15" s="21"/>
      <c r="L15" s="33"/>
    </row>
    <row r="16" spans="1:19" s="1" customFormat="1" ht="30" customHeight="1">
      <c r="A16" s="21"/>
      <c r="B16" s="21"/>
      <c r="C16" s="21"/>
      <c r="D16" s="9">
        <f t="shared" ref="D16:D18" si="0">C$12</f>
        <v>1</v>
      </c>
      <c r="E16" s="10" t="e">
        <f t="shared" ref="E16:E18" si="1">B16/C16</f>
        <v>#DIV/0!</v>
      </c>
      <c r="F16" s="63"/>
      <c r="G16" s="64"/>
      <c r="H16" s="48"/>
      <c r="I16" s="48"/>
      <c r="J16" s="21"/>
      <c r="K16" s="21"/>
      <c r="L16" s="33"/>
    </row>
    <row r="17" spans="1:12" ht="30" customHeight="1">
      <c r="A17" s="21"/>
      <c r="B17" s="21"/>
      <c r="C17" s="21"/>
      <c r="D17" s="9">
        <f t="shared" si="0"/>
        <v>1</v>
      </c>
      <c r="E17" s="10" t="e">
        <f t="shared" si="1"/>
        <v>#DIV/0!</v>
      </c>
      <c r="F17" s="63"/>
      <c r="G17" s="64"/>
      <c r="H17" s="48"/>
      <c r="I17" s="48"/>
      <c r="J17" s="21"/>
      <c r="K17" s="21"/>
      <c r="L17" s="33"/>
    </row>
    <row r="18" spans="1:12" ht="30" customHeight="1">
      <c r="A18" s="21"/>
      <c r="B18" s="21"/>
      <c r="C18" s="21"/>
      <c r="D18" s="9">
        <f t="shared" si="0"/>
        <v>1</v>
      </c>
      <c r="E18" s="10" t="e">
        <f t="shared" si="1"/>
        <v>#DIV/0!</v>
      </c>
      <c r="F18" s="63"/>
      <c r="G18" s="64"/>
      <c r="H18" s="48"/>
      <c r="I18" s="48"/>
      <c r="J18" s="21"/>
      <c r="K18" s="21"/>
      <c r="L18" s="33"/>
    </row>
    <row r="19" spans="1:12" ht="30" customHeight="1"/>
    <row r="37" spans="1:1" hidden="1">
      <c r="A37" s="37" t="s">
        <v>74</v>
      </c>
    </row>
    <row r="38" spans="1:1" hidden="1">
      <c r="A38" s="37" t="s">
        <v>75</v>
      </c>
    </row>
    <row r="39" spans="1:1" hidden="1">
      <c r="A39" s="37" t="s">
        <v>76</v>
      </c>
    </row>
  </sheetData>
  <mergeCells count="37">
    <mergeCell ref="A5:C5"/>
    <mergeCell ref="D5:F5"/>
    <mergeCell ref="H5:J5"/>
    <mergeCell ref="A1:C3"/>
    <mergeCell ref="D1:J1"/>
    <mergeCell ref="D2:J2"/>
    <mergeCell ref="D3:J3"/>
    <mergeCell ref="A4:L4"/>
    <mergeCell ref="A6:L6"/>
    <mergeCell ref="A7:C7"/>
    <mergeCell ref="D7:H7"/>
    <mergeCell ref="J7:L7"/>
    <mergeCell ref="A8:C8"/>
    <mergeCell ref="D8:H8"/>
    <mergeCell ref="J8:L8"/>
    <mergeCell ref="A13:L13"/>
    <mergeCell ref="A9:C9"/>
    <mergeCell ref="D9:H9"/>
    <mergeCell ref="J9:L9"/>
    <mergeCell ref="A10:C10"/>
    <mergeCell ref="D10:H10"/>
    <mergeCell ref="J10:L10"/>
    <mergeCell ref="A11:C11"/>
    <mergeCell ref="D11:H11"/>
    <mergeCell ref="J11:L11"/>
    <mergeCell ref="A12:B12"/>
    <mergeCell ref="D12:E12"/>
    <mergeCell ref="F17:G17"/>
    <mergeCell ref="H17:I17"/>
    <mergeCell ref="F18:G18"/>
    <mergeCell ref="H18:I18"/>
    <mergeCell ref="F14:G14"/>
    <mergeCell ref="H14:I14"/>
    <mergeCell ref="F15:G15"/>
    <mergeCell ref="H15:I15"/>
    <mergeCell ref="F16:G16"/>
    <mergeCell ref="H16:I16"/>
  </mergeCells>
  <conditionalFormatting sqref="E15:E18">
    <cfRule type="cellIs" dxfId="2" priority="1" stopIfTrue="1" operator="lessThan">
      <formula>59.9%</formula>
    </cfRule>
    <cfRule type="cellIs" dxfId="1" priority="2" stopIfTrue="1" operator="between">
      <formula>0.6</formula>
      <formula>0.99</formula>
    </cfRule>
    <cfRule type="cellIs" dxfId="0" priority="3" stopIfTrue="1" operator="greaterThanOrEqual">
      <formula>100%</formula>
    </cfRule>
  </conditionalFormatting>
  <dataValidations count="1">
    <dataValidation type="list" allowBlank="1" showInputMessage="1" showErrorMessage="1" sqref="L15:L18">
      <formula1>$A$37:$A$39</formula1>
    </dataValidation>
  </dataValidations>
  <hyperlinks>
    <hyperlink ref="H5:J5" location="'Listado de Indicadores'!A1" display="SEGUIMIENTO AL POAI POR PROYECTOS"/>
  </hyperlinks>
  <pageMargins left="0.70866141732283472" right="0.70866141732283472" top="0.35433070866141736" bottom="0.35433070866141736" header="0.31496062992125984" footer="0.31496062992125984"/>
  <pageSetup scale="59" orientation="landscape"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Listado de Indicadores</vt:lpstr>
      <vt:lpstr>001</vt:lpstr>
      <vt:lpstr>002</vt:lpstr>
      <vt:lpstr>003</vt:lpstr>
      <vt:lpstr>004</vt:lpstr>
      <vt:lpstr>005</vt:lpstr>
      <vt:lpstr>'001'!Área_de_impresión</vt:lpstr>
      <vt:lpstr>'002'!Área_de_impresión</vt:lpstr>
      <vt:lpstr>'003'!Área_de_impresión</vt:lpstr>
      <vt:lpstr>'004'!Área_de_impresión</vt:lpstr>
      <vt:lpstr>'005'!Área_de_impresión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PLANEA06</cp:lastModifiedBy>
  <cp:lastPrinted>2015-06-14T16:26:27Z</cp:lastPrinted>
  <dcterms:created xsi:type="dcterms:W3CDTF">2015-04-25T14:31:18Z</dcterms:created>
  <dcterms:modified xsi:type="dcterms:W3CDTF">2015-10-20T22:29:53Z</dcterms:modified>
</cp:coreProperties>
</file>